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04099BA-871D-41B9-9AFB-7D497FBF9336}" xr6:coauthVersionLast="47" xr6:coauthVersionMax="47" xr10:uidLastSave="{00000000-0000-0000-0000-000000000000}"/>
  <bookViews>
    <workbookView xWindow="-108" yWindow="-108" windowWidth="23256" windowHeight="14616" xr2:uid="{00000000-000D-0000-FFFF-FFFF00000000}"/>
  </bookViews>
  <sheets>
    <sheet name="Clasament" sheetId="5" r:id="rId1"/>
    <sheet name="Obstacole" sheetId="1" r:id="rId2"/>
    <sheet name="Inot si LR" sheetId="2" r:id="rId3"/>
    <sheet name="Scrima" sheetId="3" r:id="rId4"/>
    <sheet name="Punctaje finale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7" i="6" l="1"/>
  <c r="H61" i="6"/>
  <c r="H60" i="6"/>
  <c r="J60" i="6" s="1"/>
  <c r="H59" i="6"/>
  <c r="J59" i="6" s="1"/>
  <c r="H55" i="6"/>
  <c r="H51" i="6"/>
  <c r="J51" i="6" s="1"/>
  <c r="H46" i="6"/>
  <c r="H47" i="6"/>
  <c r="J47" i="6" s="1"/>
  <c r="H45" i="6"/>
  <c r="H41" i="6"/>
  <c r="H37" i="6"/>
  <c r="J37" i="6" s="1"/>
  <c r="H36" i="6"/>
  <c r="H32" i="6"/>
  <c r="H31" i="6"/>
  <c r="H27" i="6"/>
  <c r="H26" i="6"/>
  <c r="G20" i="6"/>
  <c r="G21" i="6"/>
  <c r="G22" i="6"/>
  <c r="I22" i="6" s="1"/>
  <c r="G19" i="6"/>
  <c r="G15" i="6"/>
  <c r="G14" i="6"/>
  <c r="I14" i="6" s="1"/>
  <c r="G10" i="6"/>
  <c r="G9" i="6"/>
  <c r="G5" i="6"/>
  <c r="G4" i="6"/>
  <c r="I61" i="6"/>
  <c r="I60" i="6"/>
  <c r="F60" i="6"/>
  <c r="G60" i="6"/>
  <c r="F61" i="6"/>
  <c r="G61" i="6"/>
  <c r="I59" i="6"/>
  <c r="G59" i="6"/>
  <c r="F59" i="6"/>
  <c r="I55" i="6"/>
  <c r="G55" i="6"/>
  <c r="F55" i="6"/>
  <c r="I51" i="6"/>
  <c r="G51" i="6"/>
  <c r="F51" i="6"/>
  <c r="F46" i="6"/>
  <c r="G46" i="6"/>
  <c r="F47" i="6"/>
  <c r="G47" i="6"/>
  <c r="I45" i="6"/>
  <c r="G45" i="6"/>
  <c r="F45" i="6"/>
  <c r="I41" i="6"/>
  <c r="G41" i="6"/>
  <c r="F41" i="6"/>
  <c r="I37" i="6"/>
  <c r="I36" i="6"/>
  <c r="G37" i="6"/>
  <c r="G36" i="6"/>
  <c r="F36" i="6"/>
  <c r="F37" i="6"/>
  <c r="I32" i="6"/>
  <c r="I31" i="6"/>
  <c r="G32" i="6"/>
  <c r="G31" i="6"/>
  <c r="F32" i="6"/>
  <c r="F31" i="6"/>
  <c r="J31" i="6" s="1"/>
  <c r="F27" i="6"/>
  <c r="F26" i="6"/>
  <c r="I27" i="6"/>
  <c r="I26" i="6"/>
  <c r="G27" i="6"/>
  <c r="G26" i="6"/>
  <c r="H20" i="6"/>
  <c r="H21" i="6"/>
  <c r="H22" i="6"/>
  <c r="H19" i="6"/>
  <c r="F20" i="6"/>
  <c r="F21" i="6"/>
  <c r="F22" i="6"/>
  <c r="F19" i="6"/>
  <c r="H15" i="6"/>
  <c r="H14" i="6"/>
  <c r="F15" i="6"/>
  <c r="F14" i="6"/>
  <c r="F10" i="6"/>
  <c r="F9" i="6"/>
  <c r="H10" i="6"/>
  <c r="H9" i="6"/>
  <c r="H5" i="6"/>
  <c r="H4" i="6"/>
  <c r="F5" i="6"/>
  <c r="I5" i="6" s="1"/>
  <c r="F4" i="6"/>
  <c r="F53" i="3"/>
  <c r="F54" i="3"/>
  <c r="F55" i="3"/>
  <c r="F57" i="3"/>
  <c r="F52" i="3"/>
  <c r="F31" i="3"/>
  <c r="F32" i="3"/>
  <c r="F33" i="3"/>
  <c r="F34" i="3"/>
  <c r="F36" i="3"/>
  <c r="F37" i="3"/>
  <c r="F30" i="3"/>
  <c r="F5" i="3"/>
  <c r="F6" i="3"/>
  <c r="F7" i="3"/>
  <c r="F8" i="3"/>
  <c r="F9" i="3"/>
  <c r="F10" i="3"/>
  <c r="F11" i="3"/>
  <c r="F12" i="3"/>
  <c r="F13" i="3"/>
  <c r="F4" i="3"/>
  <c r="E53" i="3"/>
  <c r="E54" i="3"/>
  <c r="E55" i="3"/>
  <c r="E56" i="3"/>
  <c r="E57" i="3"/>
  <c r="E58" i="3"/>
  <c r="E52" i="3"/>
  <c r="E31" i="3"/>
  <c r="E32" i="3"/>
  <c r="E33" i="3"/>
  <c r="E34" i="3"/>
  <c r="E35" i="3"/>
  <c r="F35" i="3" s="1"/>
  <c r="I46" i="6" s="1"/>
  <c r="E36" i="3"/>
  <c r="E37" i="3"/>
  <c r="E30" i="3"/>
  <c r="E5" i="3"/>
  <c r="E6" i="3"/>
  <c r="E7" i="3"/>
  <c r="E8" i="3"/>
  <c r="E9" i="3"/>
  <c r="E10" i="3"/>
  <c r="E11" i="3"/>
  <c r="E12" i="3"/>
  <c r="E13" i="3"/>
  <c r="E4" i="3"/>
  <c r="J45" i="6"/>
  <c r="J36" i="6"/>
  <c r="J32" i="6"/>
  <c r="I4" i="6"/>
  <c r="J46" i="6" l="1"/>
  <c r="J41" i="6"/>
  <c r="I10" i="6"/>
  <c r="I20" i="6"/>
  <c r="J55" i="6"/>
  <c r="J26" i="6"/>
  <c r="I15" i="6"/>
  <c r="I21" i="6"/>
  <c r="J61" i="6"/>
  <c r="J27" i="6"/>
  <c r="I9" i="6"/>
</calcChain>
</file>

<file path=xl/sharedStrings.xml><?xml version="1.0" encoding="utf-8"?>
<sst xmlns="http://schemas.openxmlformats.org/spreadsheetml/2006/main" count="1099" uniqueCount="246">
  <si>
    <t>Nr. Crt.</t>
  </si>
  <si>
    <t>Nume</t>
  </si>
  <si>
    <t>Prenume</t>
  </si>
  <si>
    <t>Club</t>
  </si>
  <si>
    <t>Punctaj</t>
  </si>
  <si>
    <t>Mihai</t>
  </si>
  <si>
    <t>Alexandru</t>
  </si>
  <si>
    <t>I</t>
  </si>
  <si>
    <t>II</t>
  </si>
  <si>
    <t>III</t>
  </si>
  <si>
    <t>Clasament Feminin U15</t>
  </si>
  <si>
    <t>Loc</t>
  </si>
  <si>
    <t>Clasament Masculin U17</t>
  </si>
  <si>
    <t>Clasament Masculin U19</t>
  </si>
  <si>
    <t>Clasament Masculin Juniori</t>
  </si>
  <si>
    <t>Clasament Masculin Seniori</t>
  </si>
  <si>
    <t>Radulescu</t>
  </si>
  <si>
    <t>Paulet</t>
  </si>
  <si>
    <t>Eduard</t>
  </si>
  <si>
    <t>Szeidert-Subert</t>
  </si>
  <si>
    <t xml:space="preserve">Capraru </t>
  </si>
  <si>
    <t>U17</t>
  </si>
  <si>
    <t>U15</t>
  </si>
  <si>
    <t>LR</t>
  </si>
  <si>
    <t>U13</t>
  </si>
  <si>
    <t>George</t>
  </si>
  <si>
    <t>Clasament Feminin U13</t>
  </si>
  <si>
    <t>Clasament Masculin U15</t>
  </si>
  <si>
    <t>Clasament Feminin U17</t>
  </si>
  <si>
    <t>Nr. Vict.</t>
  </si>
  <si>
    <t>Înot</t>
  </si>
  <si>
    <t>Nr.</t>
  </si>
  <si>
    <t>Punctaj Înot</t>
  </si>
  <si>
    <t>CS Olimpia Buc.</t>
  </si>
  <si>
    <t>LPS Banatul Timisoara</t>
  </si>
  <si>
    <t>CSU Politehnica Tm.</t>
  </si>
  <si>
    <t>Clasament Masculin U13</t>
  </si>
  <si>
    <t>Clasament Feminin U19</t>
  </si>
  <si>
    <t>Clasament Feminin Junioare</t>
  </si>
  <si>
    <t>U19</t>
  </si>
  <si>
    <t>ACS Engarde Buc.</t>
  </si>
  <si>
    <t>Ionescu-Vornicu</t>
  </si>
  <si>
    <t>Vieru</t>
  </si>
  <si>
    <t>David-Gabriel</t>
  </si>
  <si>
    <t>CSU UNEFS</t>
  </si>
  <si>
    <t>Duica</t>
  </si>
  <si>
    <t>Ana</t>
  </si>
  <si>
    <t>Pavel</t>
  </si>
  <si>
    <t>Renata</t>
  </si>
  <si>
    <t>ACS Steaua Brasov</t>
  </si>
  <si>
    <t>Morariu</t>
  </si>
  <si>
    <t>Razvan</t>
  </si>
  <si>
    <t xml:space="preserve">Cîmpan </t>
  </si>
  <si>
    <t>Razvan Marian</t>
  </si>
  <si>
    <t>Sen.</t>
  </si>
  <si>
    <t>Jr.</t>
  </si>
  <si>
    <t>100m</t>
  </si>
  <si>
    <t>3x300m</t>
  </si>
  <si>
    <t>3x600m</t>
  </si>
  <si>
    <t>4x600m</t>
  </si>
  <si>
    <t>5x600m</t>
  </si>
  <si>
    <t>Feminin U13</t>
  </si>
  <si>
    <t>Masculin U13</t>
  </si>
  <si>
    <t>Masculin U15</t>
  </si>
  <si>
    <t>Feminin U15</t>
  </si>
  <si>
    <t>Masculin U17</t>
  </si>
  <si>
    <t>Feminin U17</t>
  </si>
  <si>
    <t>Masculin U19</t>
  </si>
  <si>
    <t>Masculin Jr.</t>
  </si>
  <si>
    <t>Masculin Sen.</t>
  </si>
  <si>
    <t>Timp Înot 100m</t>
  </si>
  <si>
    <t>Runda</t>
  </si>
  <si>
    <t>Timp LR</t>
  </si>
  <si>
    <t>Timp</t>
  </si>
  <si>
    <t xml:space="preserve"> Punctaj - Laser Run</t>
  </si>
  <si>
    <t>Punctaj Scrima</t>
  </si>
  <si>
    <t>Total puncte</t>
  </si>
  <si>
    <t>Punctaj Obstacole</t>
  </si>
  <si>
    <t>Categorie</t>
  </si>
  <si>
    <t>Rotaru</t>
  </si>
  <si>
    <t>Rona</t>
  </si>
  <si>
    <t>Tofan</t>
  </si>
  <si>
    <t>Sofia</t>
  </si>
  <si>
    <t xml:space="preserve">Gigîrtu </t>
  </si>
  <si>
    <t>Sorina</t>
  </si>
  <si>
    <t>Levrone</t>
  </si>
  <si>
    <t>Giulia</t>
  </si>
  <si>
    <t>ASCS Engarde</t>
  </si>
  <si>
    <t>Iosif</t>
  </si>
  <si>
    <t>CSA Steaua Bucuresti</t>
  </si>
  <si>
    <t>Feminin Jr.</t>
  </si>
  <si>
    <t>Feminin U19</t>
  </si>
  <si>
    <t xml:space="preserve">Spătaru </t>
  </si>
  <si>
    <t>Elena</t>
  </si>
  <si>
    <t>4-9</t>
  </si>
  <si>
    <t>5-8</t>
  </si>
  <si>
    <t>6-7</t>
  </si>
  <si>
    <t>6-9</t>
  </si>
  <si>
    <t>7-8</t>
  </si>
  <si>
    <t>4-2</t>
  </si>
  <si>
    <t>8-9</t>
  </si>
  <si>
    <t>5-3</t>
  </si>
  <si>
    <t>6-2</t>
  </si>
  <si>
    <t>6-4</t>
  </si>
  <si>
    <t>7-3</t>
  </si>
  <si>
    <t>8-2</t>
  </si>
  <si>
    <t>7-5</t>
  </si>
  <si>
    <t>8-4</t>
  </si>
  <si>
    <t>9-3</t>
  </si>
  <si>
    <t>8-6</t>
  </si>
  <si>
    <t>9-5</t>
  </si>
  <si>
    <t>1-2</t>
  </si>
  <si>
    <t>9-7</t>
  </si>
  <si>
    <t>1-4</t>
  </si>
  <si>
    <t>2-3</t>
  </si>
  <si>
    <t>1-6</t>
  </si>
  <si>
    <t>2-5</t>
  </si>
  <si>
    <t>3-4</t>
  </si>
  <si>
    <t>1-8</t>
  </si>
  <si>
    <t>2-7</t>
  </si>
  <si>
    <t>3-6</t>
  </si>
  <si>
    <t>4-5</t>
  </si>
  <si>
    <t>2-9</t>
  </si>
  <si>
    <t>3-8</t>
  </si>
  <si>
    <t>4-7</t>
  </si>
  <si>
    <t>5-6</t>
  </si>
  <si>
    <t>1-5</t>
  </si>
  <si>
    <t>1-3</t>
  </si>
  <si>
    <t>1-9</t>
  </si>
  <si>
    <t>1-7</t>
  </si>
  <si>
    <t>Campionat National Pentatlon Modern si Laser Run 03-04.05.2025</t>
  </si>
  <si>
    <t>-</t>
  </si>
  <si>
    <t>ACS Euro Swimming Club</t>
  </si>
  <si>
    <t>Udor</t>
  </si>
  <si>
    <t>Marc</t>
  </si>
  <si>
    <t>Georgescu</t>
  </si>
  <si>
    <t>Cristina</t>
  </si>
  <si>
    <t>Mazilu</t>
  </si>
  <si>
    <t>Lara</t>
  </si>
  <si>
    <t>Puia</t>
  </si>
  <si>
    <t>Florentina</t>
  </si>
  <si>
    <t>CSA Steaua Buc.</t>
  </si>
  <si>
    <t>Bota</t>
  </si>
  <si>
    <t xml:space="preserve">Denisa Alexandra </t>
  </si>
  <si>
    <t>CSU Politehnica TM</t>
  </si>
  <si>
    <t xml:space="preserve">Bujor </t>
  </si>
  <si>
    <t>Beatrice-Ioana</t>
  </si>
  <si>
    <t>Feminin Sen.</t>
  </si>
  <si>
    <t>Campionat National Pentatlon Modern si Laser Run 18-19.04.2026</t>
  </si>
  <si>
    <t>5</t>
  </si>
  <si>
    <t>4</t>
  </si>
  <si>
    <t>3</t>
  </si>
  <si>
    <t>6</t>
  </si>
  <si>
    <t>7</t>
  </si>
  <si>
    <t>2</t>
  </si>
  <si>
    <t>1</t>
  </si>
  <si>
    <t>STA</t>
  </si>
  <si>
    <t>x5</t>
  </si>
  <si>
    <t>+ -1V = + -4p</t>
  </si>
  <si>
    <t>x6</t>
  </si>
  <si>
    <t>25 V = 250p</t>
  </si>
  <si>
    <t>+ -1V = + -5p</t>
  </si>
  <si>
    <t>Petrascu</t>
  </si>
  <si>
    <t>Matei</t>
  </si>
  <si>
    <t>ACS Pro Speed Toma Alex.</t>
  </si>
  <si>
    <t>An Naștere</t>
  </si>
  <si>
    <r>
      <t>Mat</t>
    </r>
    <r>
      <rPr>
        <sz val="11"/>
        <color rgb="FF000000"/>
        <rFont val="Times New Roman"/>
        <family val="1"/>
      </rPr>
      <t>ei</t>
    </r>
  </si>
  <si>
    <t>Irina</t>
  </si>
  <si>
    <t>CSA Steaua</t>
  </si>
  <si>
    <t>56.44</t>
  </si>
  <si>
    <t>5-10</t>
  </si>
  <si>
    <t>4-10</t>
  </si>
  <si>
    <t>3-10</t>
  </si>
  <si>
    <t>2-10</t>
  </si>
  <si>
    <t>1-10</t>
  </si>
  <si>
    <t>9-10</t>
  </si>
  <si>
    <t>8-10</t>
  </si>
  <si>
    <t>7-10</t>
  </si>
  <si>
    <t>6-10</t>
  </si>
  <si>
    <t>41.90</t>
  </si>
  <si>
    <t>47.97</t>
  </si>
  <si>
    <t>37.90</t>
  </si>
  <si>
    <t>44.68</t>
  </si>
  <si>
    <t>34.10</t>
  </si>
  <si>
    <t>41.84</t>
  </si>
  <si>
    <t>40.51</t>
  </si>
  <si>
    <t>36.47</t>
  </si>
  <si>
    <t>38.51</t>
  </si>
  <si>
    <t>31.88</t>
  </si>
  <si>
    <t>0</t>
  </si>
  <si>
    <t>01.09,32</t>
  </si>
  <si>
    <t>01.24,24</t>
  </si>
  <si>
    <t>01.12,65</t>
  </si>
  <si>
    <t>01.32,58</t>
  </si>
  <si>
    <t>01.59,74</t>
  </si>
  <si>
    <t>01.24,58</t>
  </si>
  <si>
    <t>01.23,01</t>
  </si>
  <si>
    <t>01.10,47</t>
  </si>
  <si>
    <t>01.11,03</t>
  </si>
  <si>
    <t>02.20,90</t>
  </si>
  <si>
    <t>00.59,06</t>
  </si>
  <si>
    <t>01.16,73</t>
  </si>
  <si>
    <t>00.58,11</t>
  </si>
  <si>
    <t>01.10,15</t>
  </si>
  <si>
    <t>01.08,56</t>
  </si>
  <si>
    <t>01.01,63</t>
  </si>
  <si>
    <t>00.56,72</t>
  </si>
  <si>
    <t>01.16,24</t>
  </si>
  <si>
    <t>01.27,56</t>
  </si>
  <si>
    <t>01.35,30</t>
  </si>
  <si>
    <t>01.21,79</t>
  </si>
  <si>
    <t>01.20,47</t>
  </si>
  <si>
    <t>02.20,82</t>
  </si>
  <si>
    <t>02.24,02</t>
  </si>
  <si>
    <t>237</t>
  </si>
  <si>
    <t>138</t>
  </si>
  <si>
    <t>00.58,24</t>
  </si>
  <si>
    <t>32 V = 250p</t>
  </si>
  <si>
    <t>01.02,75</t>
  </si>
  <si>
    <t>04.36,82</t>
  </si>
  <si>
    <t>04.23.56</t>
  </si>
  <si>
    <t>04.53,95</t>
  </si>
  <si>
    <t>05.40,89</t>
  </si>
  <si>
    <t>09.44,84</t>
  </si>
  <si>
    <t>10.29,71</t>
  </si>
  <si>
    <t>08.07,84</t>
  </si>
  <si>
    <t>473</t>
  </si>
  <si>
    <t>08.26,25</t>
  </si>
  <si>
    <t>12.02,22</t>
  </si>
  <si>
    <t>11.04,00</t>
  </si>
  <si>
    <t>10.26,29</t>
  </si>
  <si>
    <t>11.31,28</t>
  </si>
  <si>
    <t>10.45,31</t>
  </si>
  <si>
    <t>13.39,22</t>
  </si>
  <si>
    <t>15.21,74</t>
  </si>
  <si>
    <t>12.39,66</t>
  </si>
  <si>
    <t>13.58,10</t>
  </si>
  <si>
    <t>12.14,61</t>
  </si>
  <si>
    <t>13.34,26</t>
  </si>
  <si>
    <t>13.42,32</t>
  </si>
  <si>
    <t>17.32,01</t>
  </si>
  <si>
    <t>21.33,24</t>
  </si>
  <si>
    <t>14.56,60</t>
  </si>
  <si>
    <t>21.47,29</t>
  </si>
  <si>
    <t>17.04,31</t>
  </si>
  <si>
    <t>Clasament Feminin Senioare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</si>
</sst>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1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98">
    <xf numFmtId="0" fontId="0" fillId="0" borderId="0" xfId="0"/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3" fillId="0" borderId="0" xfId="0" applyFont="1" applyBorder="1" applyAlignment="1"/>
    <xf numFmtId="49" fontId="2" fillId="0" borderId="0" xfId="0" applyNumberFormat="1" applyFont="1"/>
    <xf numFmtId="49" fontId="2" fillId="0" borderId="0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2" fillId="0" borderId="1" xfId="0" applyNumberFormat="1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/>
    <xf numFmtId="49" fontId="6" fillId="0" borderId="0" xfId="0" applyNumberFormat="1" applyFont="1"/>
    <xf numFmtId="0" fontId="6" fillId="0" borderId="0" xfId="0" applyFont="1" applyBorder="1"/>
    <xf numFmtId="0" fontId="6" fillId="0" borderId="2" xfId="0" applyFont="1" applyFill="1" applyBorder="1" applyAlignment="1">
      <alignment horizontal="center" vertical="center" wrapText="1"/>
    </xf>
    <xf numFmtId="49" fontId="6" fillId="0" borderId="0" xfId="0" applyNumberFormat="1" applyFont="1" applyBorder="1"/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Fill="1"/>
    <xf numFmtId="0" fontId="4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/>
    </xf>
    <xf numFmtId="0" fontId="6" fillId="0" borderId="2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6" fillId="0" borderId="1" xfId="0" applyNumberFormat="1" applyFont="1" applyBorder="1"/>
    <xf numFmtId="0" fontId="6" fillId="0" borderId="1" xfId="0" applyFont="1" applyBorder="1"/>
    <xf numFmtId="49" fontId="6" fillId="0" borderId="0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4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wrapText="1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0" fontId="2" fillId="4" borderId="1" xfId="0" applyFont="1" applyFill="1" applyBorder="1"/>
    <xf numFmtId="0" fontId="2" fillId="0" borderId="1" xfId="0" applyFont="1" applyFill="1" applyBorder="1"/>
    <xf numFmtId="0" fontId="2" fillId="4" borderId="1" xfId="1" applyFont="1" applyFill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/>
    </xf>
    <xf numFmtId="0" fontId="2" fillId="0" borderId="1" xfId="1" applyFont="1" applyBorder="1" applyAlignment="1">
      <alignment horizontal="left" vertical="center"/>
    </xf>
    <xf numFmtId="0" fontId="2" fillId="0" borderId="0" xfId="1" applyFont="1" applyFill="1" applyBorder="1" applyAlignment="1">
      <alignment vertical="center" wrapText="1"/>
    </xf>
    <xf numFmtId="0" fontId="2" fillId="0" borderId="0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left"/>
    </xf>
    <xf numFmtId="49" fontId="6" fillId="0" borderId="17" xfId="0" applyNumberFormat="1" applyFont="1" applyFill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4" borderId="25" xfId="0" applyFont="1" applyFill="1" applyBorder="1"/>
    <xf numFmtId="0" fontId="2" fillId="0" borderId="26" xfId="0" applyFont="1" applyBorder="1"/>
    <xf numFmtId="0" fontId="2" fillId="0" borderId="27" xfId="0" applyFont="1" applyBorder="1"/>
    <xf numFmtId="0" fontId="4" fillId="0" borderId="0" xfId="0" applyFont="1" applyFill="1" applyBorder="1"/>
    <xf numFmtId="0" fontId="4" fillId="0" borderId="0" xfId="0" applyFont="1" applyBorder="1"/>
    <xf numFmtId="0" fontId="2" fillId="0" borderId="3" xfId="0" applyFont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0" xfId="0" applyFont="1" applyBorder="1" applyAlignment="1"/>
    <xf numFmtId="0" fontId="4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2" fillId="0" borderId="25" xfId="0" applyFont="1" applyFill="1" applyBorder="1"/>
    <xf numFmtId="0" fontId="4" fillId="0" borderId="12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center" vertical="center" wrapText="1"/>
    </xf>
    <xf numFmtId="0" fontId="2" fillId="0" borderId="12" xfId="0" applyFont="1" applyFill="1" applyBorder="1"/>
    <xf numFmtId="0" fontId="2" fillId="0" borderId="29" xfId="0" applyFont="1" applyFill="1" applyBorder="1"/>
    <xf numFmtId="0" fontId="2" fillId="0" borderId="30" xfId="0" applyFont="1" applyFill="1" applyBorder="1"/>
    <xf numFmtId="0" fontId="2" fillId="0" borderId="31" xfId="0" applyFont="1" applyBorder="1"/>
    <xf numFmtId="0" fontId="2" fillId="0" borderId="32" xfId="0" applyFont="1" applyBorder="1"/>
    <xf numFmtId="0" fontId="2" fillId="0" borderId="12" xfId="0" applyFont="1" applyFill="1" applyBorder="1" applyAlignment="1">
      <alignment horizontal="left" vertical="center"/>
    </xf>
    <xf numFmtId="49" fontId="2" fillId="0" borderId="12" xfId="0" applyNumberFormat="1" applyFont="1" applyFill="1" applyBorder="1" applyAlignment="1">
      <alignment horizontal="left"/>
    </xf>
    <xf numFmtId="49" fontId="2" fillId="0" borderId="14" xfId="0" applyNumberFormat="1" applyFont="1" applyFill="1" applyBorder="1" applyAlignment="1">
      <alignment horizontal="left"/>
    </xf>
    <xf numFmtId="49" fontId="2" fillId="0" borderId="15" xfId="0" applyNumberFormat="1" applyFont="1" applyFill="1" applyBorder="1" applyAlignment="1">
      <alignment horizontal="left"/>
    </xf>
    <xf numFmtId="0" fontId="2" fillId="0" borderId="12" xfId="1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wrapText="1"/>
    </xf>
  </cellXfs>
  <cellStyles count="2">
    <cellStyle name="Normal" xfId="0" builtinId="0"/>
    <cellStyle name="Normal 2" xfId="1" xr:uid="{6C73835E-067D-477E-9FC5-FF79F5CC4419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abSelected="1" zoomScale="115" zoomScaleNormal="115" workbookViewId="0">
      <selection activeCell="F4" sqref="F4"/>
    </sheetView>
  </sheetViews>
  <sheetFormatPr defaultRowHeight="14.4" x14ac:dyDescent="0.3"/>
  <cols>
    <col min="1" max="1" width="13.44140625" bestFit="1" customWidth="1"/>
    <col min="2" max="2" width="15.6640625" bestFit="1" customWidth="1"/>
    <col min="3" max="3" width="23.109375" bestFit="1" customWidth="1"/>
    <col min="4" max="4" width="8.21875" bestFit="1" customWidth="1"/>
    <col min="5" max="5" width="4.5546875" bestFit="1" customWidth="1"/>
    <col min="6" max="6" width="12.88671875" customWidth="1"/>
    <col min="7" max="7" width="14.33203125" bestFit="1" customWidth="1"/>
    <col min="8" max="8" width="13.77734375" bestFit="1" customWidth="1"/>
    <col min="9" max="9" width="23.21875" bestFit="1" customWidth="1"/>
    <col min="10" max="10" width="8.21875" style="20" bestFit="1" customWidth="1"/>
    <col min="11" max="11" width="4.5546875" bestFit="1" customWidth="1"/>
  </cols>
  <sheetData>
    <row r="1" spans="1:11" ht="15" thickBot="1" x14ac:dyDescent="0.35"/>
    <row r="2" spans="1:11" ht="15.6" x14ac:dyDescent="0.3">
      <c r="A2" s="161" t="s">
        <v>26</v>
      </c>
      <c r="B2" s="162"/>
      <c r="C2" s="162"/>
      <c r="D2" s="162"/>
      <c r="E2" s="163"/>
      <c r="G2" s="158" t="s">
        <v>36</v>
      </c>
      <c r="H2" s="159"/>
      <c r="I2" s="159"/>
      <c r="J2" s="159"/>
      <c r="K2" s="160"/>
    </row>
    <row r="3" spans="1:11" ht="15.6" x14ac:dyDescent="0.3">
      <c r="A3" s="54" t="s">
        <v>1</v>
      </c>
      <c r="B3" s="2" t="s">
        <v>2</v>
      </c>
      <c r="C3" s="2" t="s">
        <v>3</v>
      </c>
      <c r="D3" s="2" t="s">
        <v>4</v>
      </c>
      <c r="E3" s="55" t="s">
        <v>11</v>
      </c>
      <c r="G3" s="54" t="s">
        <v>1</v>
      </c>
      <c r="H3" s="2" t="s">
        <v>2</v>
      </c>
      <c r="I3" s="2" t="s">
        <v>3</v>
      </c>
      <c r="J3" s="2" t="s">
        <v>4</v>
      </c>
      <c r="K3" s="55" t="s">
        <v>11</v>
      </c>
    </row>
    <row r="4" spans="1:11" ht="15.6" x14ac:dyDescent="0.3">
      <c r="A4" s="180" t="s">
        <v>79</v>
      </c>
      <c r="B4" s="68" t="s">
        <v>80</v>
      </c>
      <c r="C4" s="12" t="s">
        <v>34</v>
      </c>
      <c r="D4" s="79">
        <v>721</v>
      </c>
      <c r="E4" s="55" t="s">
        <v>7</v>
      </c>
      <c r="G4" s="179" t="s">
        <v>52</v>
      </c>
      <c r="H4" s="100" t="s">
        <v>53</v>
      </c>
      <c r="I4" s="7" t="s">
        <v>40</v>
      </c>
      <c r="J4" s="79">
        <v>1012</v>
      </c>
      <c r="K4" s="55" t="s">
        <v>7</v>
      </c>
    </row>
    <row r="5" spans="1:11" ht="15.6" x14ac:dyDescent="0.3">
      <c r="A5" s="197" t="s">
        <v>81</v>
      </c>
      <c r="B5" s="102" t="s">
        <v>82</v>
      </c>
      <c r="C5" s="7" t="s">
        <v>33</v>
      </c>
      <c r="D5" s="79">
        <v>626</v>
      </c>
      <c r="E5" s="55" t="s">
        <v>8</v>
      </c>
      <c r="G5" s="180" t="s">
        <v>133</v>
      </c>
      <c r="H5" s="68" t="s">
        <v>134</v>
      </c>
      <c r="I5" s="7" t="s">
        <v>132</v>
      </c>
      <c r="J5" s="79">
        <v>886</v>
      </c>
      <c r="K5" s="55" t="s">
        <v>8</v>
      </c>
    </row>
    <row r="6" spans="1:11" ht="16.2" thickBot="1" x14ac:dyDescent="0.35">
      <c r="A6" s="62" t="s">
        <v>131</v>
      </c>
      <c r="B6" s="63" t="s">
        <v>131</v>
      </c>
      <c r="C6" s="57" t="s">
        <v>131</v>
      </c>
      <c r="D6" s="57" t="s">
        <v>131</v>
      </c>
      <c r="E6" s="58" t="s">
        <v>9</v>
      </c>
      <c r="G6" s="62" t="s">
        <v>131</v>
      </c>
      <c r="H6" s="63" t="s">
        <v>131</v>
      </c>
      <c r="I6" s="57" t="s">
        <v>131</v>
      </c>
      <c r="J6" s="57" t="s">
        <v>131</v>
      </c>
      <c r="K6" s="58" t="s">
        <v>9</v>
      </c>
    </row>
    <row r="7" spans="1:11" ht="15" thickBot="1" x14ac:dyDescent="0.35">
      <c r="A7" s="1"/>
      <c r="B7" s="1"/>
      <c r="C7" s="1"/>
      <c r="D7" s="1"/>
    </row>
    <row r="8" spans="1:11" ht="14.4" customHeight="1" x14ac:dyDescent="0.3">
      <c r="A8" s="164" t="s">
        <v>10</v>
      </c>
      <c r="B8" s="165"/>
      <c r="C8" s="165"/>
      <c r="D8" s="165"/>
      <c r="E8" s="166"/>
      <c r="F8" s="3"/>
      <c r="G8" s="164" t="s">
        <v>27</v>
      </c>
      <c r="H8" s="165"/>
      <c r="I8" s="165"/>
      <c r="J8" s="165"/>
      <c r="K8" s="166"/>
    </row>
    <row r="9" spans="1:11" ht="14.4" customHeight="1" x14ac:dyDescent="0.3">
      <c r="A9" s="59" t="s">
        <v>1</v>
      </c>
      <c r="B9" s="5" t="s">
        <v>2</v>
      </c>
      <c r="C9" s="5" t="s">
        <v>3</v>
      </c>
      <c r="D9" s="5" t="s">
        <v>4</v>
      </c>
      <c r="E9" s="60" t="s">
        <v>11</v>
      </c>
      <c r="F9" s="3"/>
      <c r="G9" s="59" t="s">
        <v>1</v>
      </c>
      <c r="H9" s="5" t="s">
        <v>2</v>
      </c>
      <c r="I9" s="5" t="s">
        <v>3</v>
      </c>
      <c r="J9" s="5" t="s">
        <v>4</v>
      </c>
      <c r="K9" s="60" t="s">
        <v>11</v>
      </c>
    </row>
    <row r="10" spans="1:11" ht="14.4" customHeight="1" x14ac:dyDescent="0.3">
      <c r="A10" s="181" t="s">
        <v>85</v>
      </c>
      <c r="B10" s="73" t="s">
        <v>86</v>
      </c>
      <c r="C10" s="11" t="s">
        <v>34</v>
      </c>
      <c r="D10" s="154">
        <v>920</v>
      </c>
      <c r="E10" s="60" t="s">
        <v>7</v>
      </c>
      <c r="F10" s="3"/>
      <c r="G10" s="180" t="s">
        <v>41</v>
      </c>
      <c r="H10" s="68" t="s">
        <v>47</v>
      </c>
      <c r="I10" s="7" t="s">
        <v>40</v>
      </c>
      <c r="J10" s="79">
        <v>759</v>
      </c>
      <c r="K10" s="60" t="s">
        <v>7</v>
      </c>
    </row>
    <row r="11" spans="1:11" ht="14.4" customHeight="1" x14ac:dyDescent="0.3">
      <c r="A11" s="180" t="s">
        <v>137</v>
      </c>
      <c r="B11" s="68" t="s">
        <v>138</v>
      </c>
      <c r="C11" s="7" t="s">
        <v>40</v>
      </c>
      <c r="D11" s="120">
        <v>892</v>
      </c>
      <c r="E11" s="60" t="s">
        <v>8</v>
      </c>
      <c r="F11" s="3"/>
      <c r="G11" s="180" t="s">
        <v>50</v>
      </c>
      <c r="H11" s="68" t="s">
        <v>51</v>
      </c>
      <c r="I11" s="7" t="s">
        <v>49</v>
      </c>
      <c r="J11" s="79">
        <v>624</v>
      </c>
      <c r="K11" s="60" t="s">
        <v>8</v>
      </c>
    </row>
    <row r="12" spans="1:11" ht="14.4" customHeight="1" thickBot="1" x14ac:dyDescent="0.35">
      <c r="A12" s="182" t="s">
        <v>163</v>
      </c>
      <c r="B12" s="183" t="s">
        <v>167</v>
      </c>
      <c r="C12" s="184" t="s">
        <v>168</v>
      </c>
      <c r="D12" s="185">
        <v>751</v>
      </c>
      <c r="E12" s="64" t="s">
        <v>9</v>
      </c>
      <c r="F12" s="3"/>
      <c r="G12" s="62" t="s">
        <v>131</v>
      </c>
      <c r="H12" s="63" t="s">
        <v>131</v>
      </c>
      <c r="I12" s="57" t="s">
        <v>131</v>
      </c>
      <c r="J12" s="57" t="s">
        <v>131</v>
      </c>
      <c r="K12" s="64" t="s">
        <v>9</v>
      </c>
    </row>
    <row r="13" spans="1:11" ht="15" thickBot="1" x14ac:dyDescent="0.35"/>
    <row r="14" spans="1:11" ht="15.6" x14ac:dyDescent="0.3">
      <c r="A14" s="155" t="s">
        <v>28</v>
      </c>
      <c r="B14" s="156"/>
      <c r="C14" s="156"/>
      <c r="D14" s="156"/>
      <c r="E14" s="157"/>
      <c r="G14" s="164" t="s">
        <v>12</v>
      </c>
      <c r="H14" s="165"/>
      <c r="I14" s="165"/>
      <c r="J14" s="165"/>
      <c r="K14" s="166"/>
    </row>
    <row r="15" spans="1:11" ht="15.6" x14ac:dyDescent="0.3">
      <c r="A15" s="59" t="s">
        <v>1</v>
      </c>
      <c r="B15" s="5" t="s">
        <v>2</v>
      </c>
      <c r="C15" s="5" t="s">
        <v>3</v>
      </c>
      <c r="D15" s="5" t="s">
        <v>4</v>
      </c>
      <c r="E15" s="60" t="s">
        <v>11</v>
      </c>
      <c r="G15" s="59" t="s">
        <v>1</v>
      </c>
      <c r="H15" s="5" t="s">
        <v>2</v>
      </c>
      <c r="I15" s="5" t="s">
        <v>3</v>
      </c>
      <c r="J15" s="5" t="s">
        <v>4</v>
      </c>
      <c r="K15" s="60" t="s">
        <v>11</v>
      </c>
    </row>
    <row r="16" spans="1:11" ht="15.6" x14ac:dyDescent="0.3">
      <c r="A16" s="196" t="s">
        <v>19</v>
      </c>
      <c r="B16" s="71" t="s">
        <v>48</v>
      </c>
      <c r="C16" s="7" t="s">
        <v>34</v>
      </c>
      <c r="D16" s="79">
        <v>1269</v>
      </c>
      <c r="E16" s="60" t="s">
        <v>7</v>
      </c>
      <c r="G16" s="191" t="s">
        <v>20</v>
      </c>
      <c r="H16" s="7" t="s">
        <v>6</v>
      </c>
      <c r="I16" s="7" t="s">
        <v>132</v>
      </c>
      <c r="J16" s="120">
        <v>1275</v>
      </c>
      <c r="K16" s="60" t="s">
        <v>7</v>
      </c>
    </row>
    <row r="17" spans="1:11" ht="15.6" x14ac:dyDescent="0.3">
      <c r="A17" s="180" t="s">
        <v>45</v>
      </c>
      <c r="B17" s="68" t="s">
        <v>46</v>
      </c>
      <c r="C17" s="7" t="s">
        <v>40</v>
      </c>
      <c r="D17" s="79">
        <v>1071</v>
      </c>
      <c r="E17" s="60" t="s">
        <v>8</v>
      </c>
      <c r="G17" s="180" t="s">
        <v>42</v>
      </c>
      <c r="H17" s="68" t="s">
        <v>43</v>
      </c>
      <c r="I17" s="7" t="s">
        <v>44</v>
      </c>
      <c r="J17" s="120">
        <v>1233</v>
      </c>
      <c r="K17" s="60" t="s">
        <v>8</v>
      </c>
    </row>
    <row r="18" spans="1:11" ht="16.2" thickBot="1" x14ac:dyDescent="0.35">
      <c r="A18" s="62" t="s">
        <v>131</v>
      </c>
      <c r="B18" s="63" t="s">
        <v>131</v>
      </c>
      <c r="C18" s="57" t="s">
        <v>131</v>
      </c>
      <c r="D18" s="57" t="s">
        <v>131</v>
      </c>
      <c r="E18" s="64" t="s">
        <v>9</v>
      </c>
      <c r="G18" s="62" t="s">
        <v>131</v>
      </c>
      <c r="H18" s="63" t="s">
        <v>131</v>
      </c>
      <c r="I18" s="57" t="s">
        <v>131</v>
      </c>
      <c r="J18" s="57" t="s">
        <v>131</v>
      </c>
      <c r="K18" s="64" t="s">
        <v>9</v>
      </c>
    </row>
    <row r="19" spans="1:11" ht="15" thickBot="1" x14ac:dyDescent="0.35"/>
    <row r="20" spans="1:11" ht="15.6" x14ac:dyDescent="0.3">
      <c r="A20" s="164" t="s">
        <v>37</v>
      </c>
      <c r="B20" s="165"/>
      <c r="C20" s="165"/>
      <c r="D20" s="165"/>
      <c r="E20" s="166"/>
      <c r="G20" s="164" t="s">
        <v>13</v>
      </c>
      <c r="H20" s="165"/>
      <c r="I20" s="165"/>
      <c r="J20" s="165"/>
      <c r="K20" s="166"/>
    </row>
    <row r="21" spans="1:11" ht="15.6" x14ac:dyDescent="0.3">
      <c r="A21" s="59" t="s">
        <v>1</v>
      </c>
      <c r="B21" s="5" t="s">
        <v>2</v>
      </c>
      <c r="C21" s="5" t="s">
        <v>3</v>
      </c>
      <c r="D21" s="5" t="s">
        <v>4</v>
      </c>
      <c r="E21" s="60" t="s">
        <v>11</v>
      </c>
      <c r="G21" s="59" t="s">
        <v>1</v>
      </c>
      <c r="H21" s="5" t="s">
        <v>2</v>
      </c>
      <c r="I21" s="5" t="s">
        <v>3</v>
      </c>
      <c r="J21" s="5" t="s">
        <v>4</v>
      </c>
      <c r="K21" s="60" t="s">
        <v>11</v>
      </c>
    </row>
    <row r="22" spans="1:11" ht="15.6" x14ac:dyDescent="0.3">
      <c r="A22" s="195" t="s">
        <v>92</v>
      </c>
      <c r="B22" s="129" t="s">
        <v>93</v>
      </c>
      <c r="C22" s="151" t="s">
        <v>87</v>
      </c>
      <c r="D22" s="79">
        <v>897</v>
      </c>
      <c r="E22" s="65" t="s">
        <v>7</v>
      </c>
      <c r="G22" s="186" t="s">
        <v>135</v>
      </c>
      <c r="H22" s="111" t="s">
        <v>47</v>
      </c>
      <c r="I22" s="7" t="s">
        <v>132</v>
      </c>
      <c r="J22" s="79">
        <v>1389</v>
      </c>
      <c r="K22" s="65" t="s">
        <v>7</v>
      </c>
    </row>
    <row r="23" spans="1:11" ht="15.6" x14ac:dyDescent="0.3">
      <c r="A23" s="61" t="s">
        <v>131</v>
      </c>
      <c r="B23" s="16" t="s">
        <v>131</v>
      </c>
      <c r="C23" s="47" t="s">
        <v>131</v>
      </c>
      <c r="D23" s="47" t="s">
        <v>131</v>
      </c>
      <c r="E23" s="66" t="s">
        <v>8</v>
      </c>
      <c r="G23" s="180" t="s">
        <v>41</v>
      </c>
      <c r="H23" s="68" t="s">
        <v>25</v>
      </c>
      <c r="I23" s="7" t="s">
        <v>40</v>
      </c>
      <c r="J23" s="79">
        <v>1147</v>
      </c>
      <c r="K23" s="66" t="s">
        <v>8</v>
      </c>
    </row>
    <row r="24" spans="1:11" ht="16.2" thickBot="1" x14ac:dyDescent="0.35">
      <c r="A24" s="62" t="s">
        <v>131</v>
      </c>
      <c r="B24" s="63" t="s">
        <v>131</v>
      </c>
      <c r="C24" s="57" t="s">
        <v>131</v>
      </c>
      <c r="D24" s="57" t="s">
        <v>131</v>
      </c>
      <c r="E24" s="67" t="s">
        <v>9</v>
      </c>
      <c r="G24" s="62" t="s">
        <v>131</v>
      </c>
      <c r="H24" s="63" t="s">
        <v>131</v>
      </c>
      <c r="I24" s="57" t="s">
        <v>131</v>
      </c>
      <c r="J24" s="57" t="s">
        <v>131</v>
      </c>
      <c r="K24" s="67" t="s">
        <v>9</v>
      </c>
    </row>
    <row r="25" spans="1:11" ht="15" thickBot="1" x14ac:dyDescent="0.35">
      <c r="D25" s="20"/>
    </row>
    <row r="26" spans="1:11" ht="15.6" x14ac:dyDescent="0.3">
      <c r="A26" s="164" t="s">
        <v>38</v>
      </c>
      <c r="B26" s="165"/>
      <c r="C26" s="165"/>
      <c r="D26" s="165"/>
      <c r="E26" s="166"/>
      <c r="G26" s="164" t="s">
        <v>14</v>
      </c>
      <c r="H26" s="165"/>
      <c r="I26" s="165"/>
      <c r="J26" s="165"/>
      <c r="K26" s="166"/>
    </row>
    <row r="27" spans="1:11" ht="15.6" x14ac:dyDescent="0.3">
      <c r="A27" s="59" t="s">
        <v>1</v>
      </c>
      <c r="B27" s="5" t="s">
        <v>2</v>
      </c>
      <c r="C27" s="5" t="s">
        <v>3</v>
      </c>
      <c r="D27" s="5" t="s">
        <v>4</v>
      </c>
      <c r="E27" s="60" t="s">
        <v>11</v>
      </c>
      <c r="G27" s="59" t="s">
        <v>1</v>
      </c>
      <c r="H27" s="5" t="s">
        <v>2</v>
      </c>
      <c r="I27" s="5" t="s">
        <v>3</v>
      </c>
      <c r="J27" s="5" t="s">
        <v>4</v>
      </c>
      <c r="K27" s="60" t="s">
        <v>11</v>
      </c>
    </row>
    <row r="28" spans="1:11" ht="15.6" x14ac:dyDescent="0.3">
      <c r="A28" s="186" t="s">
        <v>16</v>
      </c>
      <c r="B28" s="111" t="s">
        <v>136</v>
      </c>
      <c r="C28" s="7" t="s">
        <v>33</v>
      </c>
      <c r="D28" s="79">
        <v>392</v>
      </c>
      <c r="E28" s="65" t="s">
        <v>7</v>
      </c>
      <c r="G28" s="192" t="s">
        <v>16</v>
      </c>
      <c r="H28" s="116" t="s">
        <v>5</v>
      </c>
      <c r="I28" s="7" t="s">
        <v>33</v>
      </c>
      <c r="J28" s="79">
        <v>1318</v>
      </c>
      <c r="K28" s="65" t="s">
        <v>7</v>
      </c>
    </row>
    <row r="29" spans="1:11" ht="15.6" x14ac:dyDescent="0.3">
      <c r="A29" s="61" t="s">
        <v>131</v>
      </c>
      <c r="B29" s="16" t="s">
        <v>131</v>
      </c>
      <c r="C29" s="47" t="s">
        <v>131</v>
      </c>
      <c r="D29" s="47" t="s">
        <v>131</v>
      </c>
      <c r="E29" s="66" t="s">
        <v>8</v>
      </c>
      <c r="G29" s="186" t="s">
        <v>19</v>
      </c>
      <c r="H29" s="111" t="s">
        <v>88</v>
      </c>
      <c r="I29" s="7" t="s">
        <v>35</v>
      </c>
      <c r="J29" s="79">
        <v>1292</v>
      </c>
      <c r="K29" s="66" t="s">
        <v>8</v>
      </c>
    </row>
    <row r="30" spans="1:11" ht="16.2" thickBot="1" x14ac:dyDescent="0.35">
      <c r="A30" s="62" t="s">
        <v>131</v>
      </c>
      <c r="B30" s="63" t="s">
        <v>131</v>
      </c>
      <c r="C30" s="57" t="s">
        <v>131</v>
      </c>
      <c r="D30" s="57" t="s">
        <v>131</v>
      </c>
      <c r="E30" s="67" t="s">
        <v>9</v>
      </c>
      <c r="G30" s="193" t="s">
        <v>162</v>
      </c>
      <c r="H30" s="194" t="s">
        <v>163</v>
      </c>
      <c r="I30" s="56" t="s">
        <v>164</v>
      </c>
      <c r="J30" s="88">
        <v>1289</v>
      </c>
      <c r="K30" s="67" t="s">
        <v>9</v>
      </c>
    </row>
    <row r="31" spans="1:11" ht="15" thickBot="1" x14ac:dyDescent="0.35">
      <c r="D31" s="20"/>
    </row>
    <row r="32" spans="1:11" ht="15.6" x14ac:dyDescent="0.3">
      <c r="A32" s="155" t="s">
        <v>245</v>
      </c>
      <c r="B32" s="156"/>
      <c r="C32" s="156"/>
      <c r="D32" s="156"/>
      <c r="E32" s="157"/>
      <c r="G32" s="155" t="s">
        <v>15</v>
      </c>
      <c r="H32" s="156"/>
      <c r="I32" s="156"/>
      <c r="J32" s="156"/>
      <c r="K32" s="157"/>
    </row>
    <row r="33" spans="1:11" ht="15.6" x14ac:dyDescent="0.3">
      <c r="A33" s="59" t="s">
        <v>1</v>
      </c>
      <c r="B33" s="5" t="s">
        <v>2</v>
      </c>
      <c r="C33" s="5" t="s">
        <v>3</v>
      </c>
      <c r="D33" s="5" t="s">
        <v>4</v>
      </c>
      <c r="E33" s="60" t="s">
        <v>11</v>
      </c>
      <c r="G33" s="59" t="s">
        <v>1</v>
      </c>
      <c r="H33" s="5" t="s">
        <v>2</v>
      </c>
      <c r="I33" s="5" t="s">
        <v>3</v>
      </c>
      <c r="J33" s="5" t="s">
        <v>4</v>
      </c>
      <c r="K33" s="60" t="s">
        <v>11</v>
      </c>
    </row>
    <row r="34" spans="1:11" ht="15.6" x14ac:dyDescent="0.3">
      <c r="A34" s="186" t="s">
        <v>139</v>
      </c>
      <c r="B34" s="111" t="s">
        <v>140</v>
      </c>
      <c r="C34" s="7" t="s">
        <v>141</v>
      </c>
      <c r="D34" s="79">
        <v>956</v>
      </c>
      <c r="E34" s="65" t="s">
        <v>7</v>
      </c>
      <c r="G34" s="191" t="s">
        <v>17</v>
      </c>
      <c r="H34" s="7" t="s">
        <v>18</v>
      </c>
      <c r="I34" s="7" t="s">
        <v>35</v>
      </c>
      <c r="J34" s="79">
        <v>1458</v>
      </c>
      <c r="K34" s="65" t="s">
        <v>7</v>
      </c>
    </row>
    <row r="35" spans="1:11" ht="15.6" x14ac:dyDescent="0.3">
      <c r="A35" s="187" t="s">
        <v>142</v>
      </c>
      <c r="B35" s="138" t="s">
        <v>143</v>
      </c>
      <c r="C35" s="139" t="s">
        <v>144</v>
      </c>
      <c r="D35" s="79">
        <v>344</v>
      </c>
      <c r="E35" s="66" t="s">
        <v>8</v>
      </c>
      <c r="G35" s="61" t="s">
        <v>131</v>
      </c>
      <c r="H35" s="16" t="s">
        <v>131</v>
      </c>
      <c r="I35" s="47" t="s">
        <v>131</v>
      </c>
      <c r="J35" s="47" t="s">
        <v>131</v>
      </c>
      <c r="K35" s="66" t="s">
        <v>8</v>
      </c>
    </row>
    <row r="36" spans="1:11" ht="16.2" thickBot="1" x14ac:dyDescent="0.35">
      <c r="A36" s="188" t="s">
        <v>145</v>
      </c>
      <c r="B36" s="189" t="s">
        <v>146</v>
      </c>
      <c r="C36" s="190" t="s">
        <v>144</v>
      </c>
      <c r="D36" s="88">
        <v>7</v>
      </c>
      <c r="E36" s="67" t="s">
        <v>9</v>
      </c>
      <c r="G36" s="62" t="s">
        <v>131</v>
      </c>
      <c r="H36" s="63" t="s">
        <v>131</v>
      </c>
      <c r="I36" s="57" t="s">
        <v>131</v>
      </c>
      <c r="J36" s="57" t="s">
        <v>131</v>
      </c>
      <c r="K36" s="67" t="s">
        <v>9</v>
      </c>
    </row>
    <row r="37" spans="1:11" ht="15.6" x14ac:dyDescent="0.3">
      <c r="A37" s="13"/>
      <c r="B37" s="13"/>
      <c r="C37" s="13"/>
      <c r="D37" s="13"/>
      <c r="E37" s="13"/>
    </row>
    <row r="38" spans="1:11" ht="15.6" x14ac:dyDescent="0.3">
      <c r="A38" s="13"/>
      <c r="B38" s="13"/>
      <c r="C38" s="13"/>
      <c r="D38" s="13"/>
      <c r="E38" s="13"/>
      <c r="G38" s="13"/>
      <c r="H38" s="13"/>
      <c r="I38" s="13"/>
      <c r="J38" s="13"/>
      <c r="K38" s="13"/>
    </row>
    <row r="39" spans="1:11" ht="15.6" customHeight="1" x14ac:dyDescent="0.3">
      <c r="A39" s="13"/>
      <c r="B39" s="13"/>
      <c r="C39" s="13"/>
      <c r="D39" s="13"/>
      <c r="E39" s="13"/>
      <c r="G39" s="13"/>
      <c r="H39" s="13"/>
      <c r="I39" s="13"/>
      <c r="J39" s="13"/>
      <c r="K39" s="13"/>
    </row>
    <row r="40" spans="1:11" ht="15.6" customHeight="1" x14ac:dyDescent="0.3">
      <c r="A40" s="13"/>
      <c r="B40" s="13"/>
      <c r="C40" s="13"/>
      <c r="D40" s="13"/>
      <c r="E40" s="13"/>
      <c r="G40" s="13"/>
      <c r="H40" s="13"/>
      <c r="I40" s="13"/>
      <c r="J40" s="13"/>
      <c r="K40" s="13"/>
    </row>
    <row r="41" spans="1:11" ht="15.6" customHeight="1" x14ac:dyDescent="0.3">
      <c r="A41" s="13"/>
      <c r="B41" s="13"/>
      <c r="C41" s="13"/>
      <c r="D41" s="13"/>
      <c r="E41" s="13"/>
      <c r="G41" s="13"/>
      <c r="H41" s="13"/>
      <c r="I41" s="13"/>
      <c r="J41" s="13"/>
      <c r="K41" s="13"/>
    </row>
    <row r="42" spans="1:11" ht="15.6" customHeight="1" x14ac:dyDescent="0.3">
      <c r="A42" s="13"/>
      <c r="B42" s="13"/>
      <c r="C42" s="13"/>
      <c r="D42" s="13"/>
      <c r="E42" s="13"/>
      <c r="G42" s="13"/>
      <c r="H42" s="13"/>
      <c r="I42" s="13"/>
      <c r="J42" s="13"/>
      <c r="K42" s="13"/>
    </row>
    <row r="43" spans="1:11" ht="15.6" customHeight="1" x14ac:dyDescent="0.3">
      <c r="A43" s="13"/>
      <c r="B43" s="13"/>
      <c r="C43" s="13"/>
      <c r="D43" s="13"/>
      <c r="E43" s="13"/>
      <c r="G43" s="13"/>
      <c r="H43" s="13"/>
      <c r="I43" s="13"/>
      <c r="J43" s="13"/>
      <c r="K43" s="13"/>
    </row>
    <row r="44" spans="1:11" ht="15.6" customHeight="1" x14ac:dyDescent="0.3">
      <c r="G44" s="13"/>
      <c r="H44" s="13"/>
      <c r="I44" s="13"/>
      <c r="J44" s="13"/>
      <c r="K44" s="13"/>
    </row>
    <row r="45" spans="1:11" ht="15.6" customHeight="1" x14ac:dyDescent="0.3">
      <c r="G45" s="13"/>
      <c r="H45" s="13"/>
      <c r="I45" s="13"/>
      <c r="J45" s="13"/>
      <c r="K45" s="13"/>
    </row>
    <row r="46" spans="1:11" ht="15.6" customHeight="1" x14ac:dyDescent="0.3">
      <c r="G46" s="13"/>
      <c r="H46" s="13"/>
      <c r="I46" s="13"/>
      <c r="J46" s="13"/>
      <c r="K46" s="13"/>
    </row>
    <row r="47" spans="1:11" ht="15.6" customHeight="1" x14ac:dyDescent="0.3">
      <c r="G47" s="13"/>
      <c r="H47" s="13"/>
      <c r="I47" s="13"/>
      <c r="J47" s="13"/>
      <c r="K47" s="13"/>
    </row>
    <row r="48" spans="1:11" ht="15.6" customHeight="1" x14ac:dyDescent="0.3">
      <c r="G48" s="13"/>
      <c r="H48" s="13"/>
      <c r="I48" s="13"/>
      <c r="J48" s="13"/>
      <c r="K48" s="13"/>
    </row>
    <row r="49" spans="7:11" ht="14.4" customHeight="1" x14ac:dyDescent="0.3">
      <c r="G49" s="13"/>
      <c r="H49" s="13"/>
      <c r="I49" s="13"/>
      <c r="J49" s="13"/>
      <c r="K49" s="13"/>
    </row>
  </sheetData>
  <mergeCells count="12">
    <mergeCell ref="G32:K32"/>
    <mergeCell ref="G2:K2"/>
    <mergeCell ref="A2:E2"/>
    <mergeCell ref="A20:E20"/>
    <mergeCell ref="A26:E26"/>
    <mergeCell ref="A8:E8"/>
    <mergeCell ref="A14:E14"/>
    <mergeCell ref="G8:K8"/>
    <mergeCell ref="G14:K14"/>
    <mergeCell ref="G20:K20"/>
    <mergeCell ref="G26:K26"/>
    <mergeCell ref="A32:E3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topLeftCell="A16" workbookViewId="0">
      <selection activeCell="L35" sqref="L35"/>
    </sheetView>
  </sheetViews>
  <sheetFormatPr defaultRowHeight="13.8" x14ac:dyDescent="0.25"/>
  <cols>
    <col min="1" max="1" width="6.5546875" style="6" customWidth="1"/>
    <col min="2" max="2" width="14.44140625" style="90" customWidth="1"/>
    <col min="3" max="3" width="13.77734375" style="6" bestFit="1" customWidth="1"/>
    <col min="4" max="4" width="24" style="6" bestFit="1" customWidth="1"/>
    <col min="5" max="5" width="8.6640625" style="14" customWidth="1"/>
    <col min="6" max="16384" width="8.88671875" style="6"/>
  </cols>
  <sheetData>
    <row r="1" spans="1:6" ht="15" customHeight="1" thickBot="1" x14ac:dyDescent="0.3">
      <c r="A1" s="167" t="s">
        <v>148</v>
      </c>
      <c r="B1" s="168"/>
      <c r="C1" s="168"/>
      <c r="D1" s="168"/>
      <c r="E1" s="168"/>
      <c r="F1" s="169"/>
    </row>
    <row r="2" spans="1:6" ht="14.4" thickBot="1" x14ac:dyDescent="0.3">
      <c r="A2" s="170" t="s">
        <v>65</v>
      </c>
      <c r="B2" s="171"/>
      <c r="C2" s="171"/>
      <c r="D2" s="171"/>
      <c r="E2" s="171"/>
      <c r="F2" s="172"/>
    </row>
    <row r="3" spans="1:6" x14ac:dyDescent="0.25">
      <c r="A3" s="144" t="s">
        <v>0</v>
      </c>
      <c r="B3" s="31" t="s">
        <v>1</v>
      </c>
      <c r="C3" s="31" t="s">
        <v>2</v>
      </c>
      <c r="D3" s="31" t="s">
        <v>3</v>
      </c>
      <c r="E3" s="53" t="s">
        <v>73</v>
      </c>
      <c r="F3" s="31" t="s">
        <v>4</v>
      </c>
    </row>
    <row r="4" spans="1:6" x14ac:dyDescent="0.25">
      <c r="A4" s="27">
        <v>1</v>
      </c>
      <c r="B4" s="74" t="s">
        <v>20</v>
      </c>
      <c r="C4" s="7" t="s">
        <v>6</v>
      </c>
      <c r="D4" s="7" t="s">
        <v>132</v>
      </c>
      <c r="E4" s="46" t="s">
        <v>169</v>
      </c>
      <c r="F4" s="16">
        <v>276</v>
      </c>
    </row>
    <row r="5" spans="1:6" x14ac:dyDescent="0.25">
      <c r="A5" s="27">
        <v>2</v>
      </c>
      <c r="B5" s="69" t="s">
        <v>42</v>
      </c>
      <c r="C5" s="68" t="s">
        <v>43</v>
      </c>
      <c r="D5" s="7" t="s">
        <v>44</v>
      </c>
      <c r="E5" s="46" t="s">
        <v>179</v>
      </c>
      <c r="F5" s="16">
        <v>320</v>
      </c>
    </row>
    <row r="6" spans="1:6" ht="14.4" thickBot="1" x14ac:dyDescent="0.3">
      <c r="A6" s="17"/>
      <c r="B6" s="91"/>
      <c r="C6" s="22"/>
      <c r="D6" s="23"/>
      <c r="E6" s="49"/>
      <c r="F6" s="17"/>
    </row>
    <row r="7" spans="1:6" ht="14.4" thickBot="1" x14ac:dyDescent="0.3">
      <c r="A7" s="170" t="s">
        <v>66</v>
      </c>
      <c r="B7" s="171"/>
      <c r="C7" s="171"/>
      <c r="D7" s="171"/>
      <c r="E7" s="171"/>
      <c r="F7" s="172"/>
    </row>
    <row r="8" spans="1:6" x14ac:dyDescent="0.25">
      <c r="A8" s="144" t="s">
        <v>0</v>
      </c>
      <c r="B8" s="31" t="s">
        <v>1</v>
      </c>
      <c r="C8" s="31" t="s">
        <v>2</v>
      </c>
      <c r="D8" s="31" t="s">
        <v>3</v>
      </c>
      <c r="E8" s="53" t="s">
        <v>73</v>
      </c>
      <c r="F8" s="31" t="s">
        <v>4</v>
      </c>
    </row>
    <row r="9" spans="1:6" x14ac:dyDescent="0.25">
      <c r="A9" s="37">
        <v>1</v>
      </c>
      <c r="B9" s="70" t="s">
        <v>19</v>
      </c>
      <c r="C9" s="71" t="s">
        <v>48</v>
      </c>
      <c r="D9" s="7" t="s">
        <v>34</v>
      </c>
      <c r="E9" s="50" t="s">
        <v>180</v>
      </c>
      <c r="F9" s="30">
        <v>302</v>
      </c>
    </row>
    <row r="10" spans="1:6" x14ac:dyDescent="0.25">
      <c r="A10" s="27">
        <v>2</v>
      </c>
      <c r="B10" s="69" t="s">
        <v>45</v>
      </c>
      <c r="C10" s="68" t="s">
        <v>46</v>
      </c>
      <c r="D10" s="7" t="s">
        <v>40</v>
      </c>
      <c r="E10" s="46" t="s">
        <v>181</v>
      </c>
      <c r="F10" s="16">
        <v>332</v>
      </c>
    </row>
    <row r="11" spans="1:6" ht="14.4" thickBot="1" x14ac:dyDescent="0.3">
      <c r="A11" s="17"/>
      <c r="B11" s="89"/>
      <c r="C11" s="9"/>
      <c r="D11" s="23"/>
      <c r="E11" s="15"/>
      <c r="F11" s="9"/>
    </row>
    <row r="12" spans="1:6" ht="14.4" thickBot="1" x14ac:dyDescent="0.3">
      <c r="A12" s="170" t="s">
        <v>67</v>
      </c>
      <c r="B12" s="171"/>
      <c r="C12" s="171"/>
      <c r="D12" s="171"/>
      <c r="E12" s="171"/>
      <c r="F12" s="172"/>
    </row>
    <row r="13" spans="1:6" x14ac:dyDescent="0.25">
      <c r="A13" s="144" t="s">
        <v>0</v>
      </c>
      <c r="B13" s="31" t="s">
        <v>1</v>
      </c>
      <c r="C13" s="31" t="s">
        <v>2</v>
      </c>
      <c r="D13" s="31" t="s">
        <v>3</v>
      </c>
      <c r="E13" s="53" t="s">
        <v>73</v>
      </c>
      <c r="F13" s="31" t="s">
        <v>4</v>
      </c>
    </row>
    <row r="14" spans="1:6" x14ac:dyDescent="0.25">
      <c r="A14" s="27">
        <v>1</v>
      </c>
      <c r="B14" s="69" t="s">
        <v>41</v>
      </c>
      <c r="C14" s="68" t="s">
        <v>25</v>
      </c>
      <c r="D14" s="7" t="s">
        <v>40</v>
      </c>
      <c r="E14" s="46" t="s">
        <v>182</v>
      </c>
      <c r="F14" s="16">
        <v>311</v>
      </c>
    </row>
    <row r="15" spans="1:6" x14ac:dyDescent="0.25">
      <c r="A15" s="27">
        <v>2</v>
      </c>
      <c r="B15" s="110" t="s">
        <v>135</v>
      </c>
      <c r="C15" s="111" t="s">
        <v>47</v>
      </c>
      <c r="D15" s="7" t="s">
        <v>132</v>
      </c>
      <c r="E15" s="46" t="s">
        <v>183</v>
      </c>
      <c r="F15" s="16">
        <v>343</v>
      </c>
    </row>
    <row r="16" spans="1:6" ht="14.4" thickBot="1" x14ac:dyDescent="0.3">
      <c r="A16" s="17"/>
      <c r="B16" s="89"/>
      <c r="C16" s="89"/>
      <c r="D16" s="9"/>
      <c r="E16" s="49"/>
      <c r="F16" s="17"/>
    </row>
    <row r="17" spans="1:6" ht="14.4" thickBot="1" x14ac:dyDescent="0.3">
      <c r="A17" s="170" t="s">
        <v>91</v>
      </c>
      <c r="B17" s="171"/>
      <c r="C17" s="171"/>
      <c r="D17" s="171"/>
      <c r="E17" s="171"/>
      <c r="F17" s="172"/>
    </row>
    <row r="18" spans="1:6" x14ac:dyDescent="0.25">
      <c r="A18" s="144" t="s">
        <v>0</v>
      </c>
      <c r="B18" s="31" t="s">
        <v>1</v>
      </c>
      <c r="C18" s="31" t="s">
        <v>2</v>
      </c>
      <c r="D18" s="31" t="s">
        <v>3</v>
      </c>
      <c r="E18" s="53" t="s">
        <v>73</v>
      </c>
      <c r="F18" s="31" t="s">
        <v>4</v>
      </c>
    </row>
    <row r="19" spans="1:6" x14ac:dyDescent="0.25">
      <c r="A19" s="27">
        <v>1</v>
      </c>
      <c r="B19" s="112" t="s">
        <v>92</v>
      </c>
      <c r="C19" s="113" t="s">
        <v>93</v>
      </c>
      <c r="D19" s="114" t="s">
        <v>87</v>
      </c>
      <c r="E19" s="46" t="s">
        <v>184</v>
      </c>
      <c r="F19" s="16">
        <v>320</v>
      </c>
    </row>
    <row r="20" spans="1:6" ht="14.4" thickBot="1" x14ac:dyDescent="0.3">
      <c r="A20" s="24"/>
      <c r="E20" s="48"/>
      <c r="F20" s="18"/>
    </row>
    <row r="21" spans="1:6" ht="14.4" thickBot="1" x14ac:dyDescent="0.3">
      <c r="A21" s="170" t="s">
        <v>68</v>
      </c>
      <c r="B21" s="171"/>
      <c r="C21" s="171"/>
      <c r="D21" s="171"/>
      <c r="E21" s="171"/>
      <c r="F21" s="172"/>
    </row>
    <row r="22" spans="1:6" x14ac:dyDescent="0.25">
      <c r="A22" s="144" t="s">
        <v>0</v>
      </c>
      <c r="B22" s="31" t="s">
        <v>1</v>
      </c>
      <c r="C22" s="31" t="s">
        <v>2</v>
      </c>
      <c r="D22" s="31" t="s">
        <v>3</v>
      </c>
      <c r="E22" s="53" t="s">
        <v>73</v>
      </c>
      <c r="F22" s="31" t="s">
        <v>4</v>
      </c>
    </row>
    <row r="23" spans="1:6" x14ac:dyDescent="0.25">
      <c r="A23" s="27">
        <v>1</v>
      </c>
      <c r="B23" s="110" t="s">
        <v>19</v>
      </c>
      <c r="C23" s="111" t="s">
        <v>88</v>
      </c>
      <c r="D23" s="7" t="s">
        <v>35</v>
      </c>
      <c r="E23" s="46" t="s">
        <v>185</v>
      </c>
      <c r="F23" s="16">
        <v>324</v>
      </c>
    </row>
    <row r="24" spans="1:6" x14ac:dyDescent="0.25">
      <c r="A24" s="27">
        <v>2</v>
      </c>
      <c r="B24" s="115" t="s">
        <v>16</v>
      </c>
      <c r="C24" s="116" t="s">
        <v>5</v>
      </c>
      <c r="D24" s="7" t="s">
        <v>89</v>
      </c>
      <c r="E24" s="46" t="s">
        <v>186</v>
      </c>
      <c r="F24" s="16">
        <v>339</v>
      </c>
    </row>
    <row r="25" spans="1:6" x14ac:dyDescent="0.25">
      <c r="A25" s="27">
        <v>3</v>
      </c>
      <c r="B25" s="115" t="s">
        <v>162</v>
      </c>
      <c r="C25" s="116" t="s">
        <v>163</v>
      </c>
      <c r="D25" s="7" t="s">
        <v>164</v>
      </c>
      <c r="E25" s="46" t="s">
        <v>187</v>
      </c>
      <c r="F25" s="16">
        <v>330</v>
      </c>
    </row>
    <row r="26" spans="1:6" ht="14.4" thickBot="1" x14ac:dyDescent="0.3">
      <c r="A26" s="17"/>
      <c r="B26" s="87"/>
      <c r="C26" s="10"/>
      <c r="D26" s="10"/>
      <c r="E26" s="49"/>
      <c r="F26" s="17"/>
    </row>
    <row r="27" spans="1:6" ht="14.4" thickBot="1" x14ac:dyDescent="0.3">
      <c r="A27" s="170" t="s">
        <v>90</v>
      </c>
      <c r="B27" s="171"/>
      <c r="C27" s="171"/>
      <c r="D27" s="171"/>
      <c r="E27" s="171"/>
      <c r="F27" s="172"/>
    </row>
    <row r="28" spans="1:6" x14ac:dyDescent="0.25">
      <c r="A28" s="145" t="s">
        <v>0</v>
      </c>
      <c r="B28" s="33" t="s">
        <v>1</v>
      </c>
      <c r="C28" s="33" t="s">
        <v>2</v>
      </c>
      <c r="D28" s="33" t="s">
        <v>3</v>
      </c>
      <c r="E28" s="53" t="s">
        <v>73</v>
      </c>
      <c r="F28" s="31" t="s">
        <v>4</v>
      </c>
    </row>
    <row r="29" spans="1:6" x14ac:dyDescent="0.25">
      <c r="A29" s="36">
        <v>1</v>
      </c>
      <c r="B29" s="110" t="s">
        <v>16</v>
      </c>
      <c r="C29" s="111" t="s">
        <v>136</v>
      </c>
      <c r="D29" s="7" t="s">
        <v>33</v>
      </c>
      <c r="E29" s="30">
        <v>0</v>
      </c>
      <c r="F29" s="30">
        <v>0</v>
      </c>
    </row>
    <row r="30" spans="1:6" ht="14.4" thickBot="1" x14ac:dyDescent="0.3">
      <c r="A30" s="17"/>
      <c r="B30" s="87"/>
      <c r="C30" s="10"/>
      <c r="D30" s="10"/>
      <c r="E30" s="49"/>
      <c r="F30" s="17"/>
    </row>
    <row r="31" spans="1:6" ht="14.4" thickBot="1" x14ac:dyDescent="0.3">
      <c r="A31" s="170" t="s">
        <v>69</v>
      </c>
      <c r="B31" s="171"/>
      <c r="C31" s="171"/>
      <c r="D31" s="171"/>
      <c r="E31" s="171"/>
      <c r="F31" s="172"/>
    </row>
    <row r="32" spans="1:6" x14ac:dyDescent="0.25">
      <c r="A32" s="144" t="s">
        <v>0</v>
      </c>
      <c r="B32" s="31" t="s">
        <v>1</v>
      </c>
      <c r="C32" s="31" t="s">
        <v>2</v>
      </c>
      <c r="D32" s="31" t="s">
        <v>3</v>
      </c>
      <c r="E32" s="53" t="s">
        <v>73</v>
      </c>
      <c r="F32" s="31" t="s">
        <v>4</v>
      </c>
    </row>
    <row r="33" spans="1:6" x14ac:dyDescent="0.25">
      <c r="A33" s="38">
        <v>1</v>
      </c>
      <c r="B33" s="74" t="s">
        <v>17</v>
      </c>
      <c r="C33" s="7" t="s">
        <v>18</v>
      </c>
      <c r="D33" s="7" t="s">
        <v>35</v>
      </c>
      <c r="E33" s="46" t="s">
        <v>188</v>
      </c>
      <c r="F33" s="16">
        <v>350</v>
      </c>
    </row>
    <row r="34" spans="1:6" ht="14.4" thickBot="1" x14ac:dyDescent="0.3">
      <c r="A34" s="19"/>
      <c r="B34" s="89"/>
      <c r="C34" s="9"/>
      <c r="D34" s="23"/>
      <c r="E34" s="49"/>
      <c r="F34" s="17"/>
    </row>
    <row r="35" spans="1:6" ht="14.4" thickBot="1" x14ac:dyDescent="0.3">
      <c r="A35" s="170" t="s">
        <v>147</v>
      </c>
      <c r="B35" s="171"/>
      <c r="C35" s="171"/>
      <c r="D35" s="171"/>
      <c r="E35" s="171"/>
      <c r="F35" s="172"/>
    </row>
    <row r="36" spans="1:6" x14ac:dyDescent="0.25">
      <c r="A36" s="144" t="s">
        <v>0</v>
      </c>
      <c r="B36" s="31" t="s">
        <v>1</v>
      </c>
      <c r="C36" s="31" t="s">
        <v>2</v>
      </c>
      <c r="D36" s="31" t="s">
        <v>3</v>
      </c>
      <c r="E36" s="53" t="s">
        <v>73</v>
      </c>
      <c r="F36" s="31" t="s">
        <v>4</v>
      </c>
    </row>
    <row r="37" spans="1:6" x14ac:dyDescent="0.25">
      <c r="A37" s="36">
        <v>1</v>
      </c>
      <c r="B37" s="110" t="s">
        <v>139</v>
      </c>
      <c r="C37" s="111" t="s">
        <v>140</v>
      </c>
      <c r="D37" s="142" t="s">
        <v>141</v>
      </c>
      <c r="E37" s="46" t="s">
        <v>218</v>
      </c>
      <c r="F37" s="16">
        <v>257</v>
      </c>
    </row>
    <row r="38" spans="1:6" x14ac:dyDescent="0.25">
      <c r="A38" s="36">
        <v>2</v>
      </c>
      <c r="B38" s="137" t="s">
        <v>142</v>
      </c>
      <c r="C38" s="138" t="s">
        <v>143</v>
      </c>
      <c r="D38" s="139" t="s">
        <v>144</v>
      </c>
      <c r="E38" s="46" t="s">
        <v>189</v>
      </c>
      <c r="F38" s="16">
        <v>0</v>
      </c>
    </row>
    <row r="39" spans="1:6" x14ac:dyDescent="0.25">
      <c r="A39" s="36">
        <v>3</v>
      </c>
      <c r="B39" s="137" t="s">
        <v>145</v>
      </c>
      <c r="C39" s="138" t="s">
        <v>146</v>
      </c>
      <c r="D39" s="139" t="s">
        <v>144</v>
      </c>
      <c r="E39" s="46" t="s">
        <v>189</v>
      </c>
      <c r="F39" s="16">
        <v>0</v>
      </c>
    </row>
  </sheetData>
  <mergeCells count="9">
    <mergeCell ref="A1:F1"/>
    <mergeCell ref="A31:F31"/>
    <mergeCell ref="A35:F35"/>
    <mergeCell ref="A17:F17"/>
    <mergeCell ref="A2:F2"/>
    <mergeCell ref="A7:F7"/>
    <mergeCell ref="A12:F12"/>
    <mergeCell ref="A21:F21"/>
    <mergeCell ref="A27:F27"/>
  </mergeCells>
  <conditionalFormatting sqref="E22:F22">
    <cfRule type="duplicateValues" dxfId="1" priority="2"/>
  </conditionalFormatting>
  <conditionalFormatting sqref="E28:F28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5"/>
  <sheetViews>
    <sheetView topLeftCell="A37" workbookViewId="0">
      <selection activeCell="H60" sqref="H60"/>
    </sheetView>
  </sheetViews>
  <sheetFormatPr defaultRowHeight="13.8" x14ac:dyDescent="0.25"/>
  <cols>
    <col min="1" max="1" width="7.77734375" style="35" bestFit="1" customWidth="1"/>
    <col min="2" max="2" width="14.33203125" style="90" bestFit="1" customWidth="1"/>
    <col min="3" max="3" width="15.6640625" style="6" bestFit="1" customWidth="1"/>
    <col min="4" max="4" width="24" style="6" bestFit="1" customWidth="1"/>
    <col min="5" max="5" width="10.33203125" style="48" bestFit="1" customWidth="1"/>
    <col min="6" max="6" width="7.6640625" style="18" customWidth="1"/>
    <col min="7" max="7" width="8.88671875" style="14" bestFit="1" customWidth="1"/>
    <col min="8" max="8" width="7.6640625" style="6" bestFit="1" customWidth="1"/>
    <col min="9" max="9" width="9.33203125" style="18" bestFit="1" customWidth="1"/>
    <col min="10" max="10" width="5.5546875" style="18" bestFit="1" customWidth="1"/>
    <col min="11" max="11" width="7.44140625" style="18" bestFit="1" customWidth="1"/>
    <col min="12" max="12" width="8.88671875" style="14"/>
    <col min="13" max="16384" width="8.88671875" style="6"/>
  </cols>
  <sheetData>
    <row r="1" spans="1:12" ht="14.4" thickBot="1" x14ac:dyDescent="0.3">
      <c r="A1" s="167" t="s">
        <v>130</v>
      </c>
      <c r="B1" s="168"/>
      <c r="C1" s="168"/>
      <c r="D1" s="168"/>
      <c r="E1" s="168"/>
      <c r="F1" s="169"/>
    </row>
    <row r="2" spans="1:12" ht="14.4" thickBot="1" x14ac:dyDescent="0.3">
      <c r="A2" s="170" t="s">
        <v>62</v>
      </c>
      <c r="B2" s="171"/>
      <c r="C2" s="171"/>
      <c r="D2" s="171"/>
      <c r="E2" s="171"/>
      <c r="F2" s="172"/>
    </row>
    <row r="3" spans="1:12" s="41" customFormat="1" ht="27.6" x14ac:dyDescent="0.25">
      <c r="A3" s="32" t="s">
        <v>0</v>
      </c>
      <c r="B3" s="33" t="s">
        <v>1</v>
      </c>
      <c r="C3" s="33" t="s">
        <v>2</v>
      </c>
      <c r="D3" s="33" t="s">
        <v>3</v>
      </c>
      <c r="E3" s="149" t="s">
        <v>70</v>
      </c>
      <c r="F3" s="33" t="s">
        <v>4</v>
      </c>
      <c r="G3" s="51" t="s">
        <v>72</v>
      </c>
      <c r="H3" s="34" t="s">
        <v>4</v>
      </c>
      <c r="I3" s="27" t="s">
        <v>78</v>
      </c>
      <c r="J3" s="27" t="s">
        <v>30</v>
      </c>
      <c r="K3" s="27" t="s">
        <v>23</v>
      </c>
      <c r="L3" s="42"/>
    </row>
    <row r="4" spans="1:12" x14ac:dyDescent="0.25">
      <c r="A4" s="25">
        <v>1</v>
      </c>
      <c r="B4" s="69" t="s">
        <v>133</v>
      </c>
      <c r="C4" s="68" t="s">
        <v>134</v>
      </c>
      <c r="D4" s="7" t="s">
        <v>132</v>
      </c>
      <c r="E4" s="46" t="s">
        <v>191</v>
      </c>
      <c r="F4" s="16">
        <v>179</v>
      </c>
      <c r="G4" s="46" t="s">
        <v>220</v>
      </c>
      <c r="H4" s="16">
        <v>557</v>
      </c>
      <c r="I4" s="16" t="s">
        <v>24</v>
      </c>
      <c r="J4" s="16" t="s">
        <v>56</v>
      </c>
      <c r="K4" s="16" t="s">
        <v>57</v>
      </c>
    </row>
    <row r="5" spans="1:12" x14ac:dyDescent="0.25">
      <c r="A5" s="28">
        <v>2</v>
      </c>
      <c r="B5" s="99" t="s">
        <v>52</v>
      </c>
      <c r="C5" s="100" t="s">
        <v>53</v>
      </c>
      <c r="D5" s="7" t="s">
        <v>40</v>
      </c>
      <c r="E5" s="46" t="s">
        <v>190</v>
      </c>
      <c r="F5" s="16">
        <v>254</v>
      </c>
      <c r="G5" s="46" t="s">
        <v>219</v>
      </c>
      <c r="H5" s="16">
        <v>544</v>
      </c>
      <c r="I5" s="16" t="s">
        <v>24</v>
      </c>
      <c r="J5" s="16" t="s">
        <v>56</v>
      </c>
      <c r="K5" s="16" t="s">
        <v>57</v>
      </c>
    </row>
    <row r="6" spans="1:12" ht="14.4" thickBot="1" x14ac:dyDescent="0.3">
      <c r="A6" s="25"/>
      <c r="B6" s="140"/>
      <c r="C6" s="141"/>
      <c r="D6" s="10"/>
      <c r="E6" s="49"/>
      <c r="F6" s="17"/>
      <c r="I6" s="82"/>
      <c r="J6" s="17"/>
      <c r="K6" s="17"/>
    </row>
    <row r="7" spans="1:12" ht="14.4" thickBot="1" x14ac:dyDescent="0.3">
      <c r="A7" s="170" t="s">
        <v>61</v>
      </c>
      <c r="B7" s="171"/>
      <c r="C7" s="171"/>
      <c r="D7" s="171"/>
      <c r="E7" s="171"/>
      <c r="F7" s="172"/>
      <c r="I7" s="82"/>
      <c r="J7" s="17"/>
      <c r="K7" s="17"/>
    </row>
    <row r="8" spans="1:12" s="41" customFormat="1" ht="27.6" x14ac:dyDescent="0.25">
      <c r="A8" s="32" t="s">
        <v>0</v>
      </c>
      <c r="B8" s="33" t="s">
        <v>1</v>
      </c>
      <c r="C8" s="33" t="s">
        <v>2</v>
      </c>
      <c r="D8" s="33" t="s">
        <v>3</v>
      </c>
      <c r="E8" s="149" t="s">
        <v>70</v>
      </c>
      <c r="F8" s="33" t="s">
        <v>4</v>
      </c>
      <c r="G8" s="52" t="s">
        <v>72</v>
      </c>
      <c r="H8" s="34" t="s">
        <v>4</v>
      </c>
      <c r="I8" s="27" t="s">
        <v>78</v>
      </c>
      <c r="J8" s="27" t="s">
        <v>30</v>
      </c>
      <c r="K8" s="27" t="s">
        <v>23</v>
      </c>
      <c r="L8" s="42"/>
    </row>
    <row r="9" spans="1:12" x14ac:dyDescent="0.25">
      <c r="A9" s="38">
        <v>1</v>
      </c>
      <c r="B9" s="69" t="s">
        <v>79</v>
      </c>
      <c r="C9" s="68" t="s">
        <v>80</v>
      </c>
      <c r="D9" s="12" t="s">
        <v>34</v>
      </c>
      <c r="E9" s="16" t="s">
        <v>192</v>
      </c>
      <c r="F9" s="46" t="s">
        <v>214</v>
      </c>
      <c r="G9" s="29" t="s">
        <v>221</v>
      </c>
      <c r="H9" s="16">
        <v>527</v>
      </c>
      <c r="I9" s="16" t="s">
        <v>24</v>
      </c>
      <c r="J9" s="16" t="s">
        <v>56</v>
      </c>
      <c r="K9" s="16" t="s">
        <v>57</v>
      </c>
    </row>
    <row r="10" spans="1:12" x14ac:dyDescent="0.25">
      <c r="A10" s="38">
        <v>2</v>
      </c>
      <c r="B10" s="101" t="s">
        <v>81</v>
      </c>
      <c r="C10" s="102" t="s">
        <v>82</v>
      </c>
      <c r="D10" s="7" t="s">
        <v>33</v>
      </c>
      <c r="E10" s="16" t="s">
        <v>193</v>
      </c>
      <c r="F10" s="46" t="s">
        <v>215</v>
      </c>
      <c r="G10" s="29" t="s">
        <v>222</v>
      </c>
      <c r="H10" s="16">
        <v>480</v>
      </c>
      <c r="I10" s="16" t="s">
        <v>24</v>
      </c>
      <c r="J10" s="16" t="s">
        <v>56</v>
      </c>
      <c r="K10" s="16" t="s">
        <v>57</v>
      </c>
    </row>
    <row r="11" spans="1:12" ht="14.4" thickBot="1" x14ac:dyDescent="0.3">
      <c r="A11" s="25"/>
      <c r="B11" s="140"/>
      <c r="C11" s="141"/>
      <c r="D11" s="10"/>
      <c r="E11" s="49"/>
      <c r="F11" s="17"/>
      <c r="I11" s="82"/>
      <c r="J11" s="17"/>
      <c r="K11" s="17"/>
    </row>
    <row r="12" spans="1:12" ht="14.4" thickBot="1" x14ac:dyDescent="0.3">
      <c r="A12" s="170" t="s">
        <v>63</v>
      </c>
      <c r="B12" s="171"/>
      <c r="C12" s="171"/>
      <c r="D12" s="171"/>
      <c r="E12" s="171"/>
      <c r="F12" s="172"/>
      <c r="I12" s="82"/>
      <c r="J12" s="17"/>
      <c r="K12" s="17"/>
    </row>
    <row r="13" spans="1:12" s="41" customFormat="1" ht="27.6" x14ac:dyDescent="0.25">
      <c r="A13" s="32" t="s">
        <v>0</v>
      </c>
      <c r="B13" s="33" t="s">
        <v>1</v>
      </c>
      <c r="C13" s="33" t="s">
        <v>2</v>
      </c>
      <c r="D13" s="33" t="s">
        <v>3</v>
      </c>
      <c r="E13" s="149" t="s">
        <v>70</v>
      </c>
      <c r="F13" s="33" t="s">
        <v>4</v>
      </c>
      <c r="G13" s="52" t="s">
        <v>72</v>
      </c>
      <c r="H13" s="34" t="s">
        <v>4</v>
      </c>
      <c r="I13" s="27" t="s">
        <v>78</v>
      </c>
      <c r="J13" s="27" t="s">
        <v>30</v>
      </c>
      <c r="K13" s="27" t="s">
        <v>23</v>
      </c>
      <c r="L13" s="42"/>
    </row>
    <row r="14" spans="1:12" x14ac:dyDescent="0.25">
      <c r="A14" s="27">
        <v>1</v>
      </c>
      <c r="B14" s="69" t="s">
        <v>50</v>
      </c>
      <c r="C14" s="68" t="s">
        <v>51</v>
      </c>
      <c r="D14" s="7" t="s">
        <v>49</v>
      </c>
      <c r="E14" s="16" t="s">
        <v>194</v>
      </c>
      <c r="F14" s="16">
        <v>2</v>
      </c>
      <c r="G14" s="16" t="s">
        <v>223</v>
      </c>
      <c r="H14" s="16">
        <v>376</v>
      </c>
      <c r="I14" s="79" t="s">
        <v>22</v>
      </c>
      <c r="J14" s="16" t="s">
        <v>56</v>
      </c>
      <c r="K14" s="16" t="s">
        <v>58</v>
      </c>
    </row>
    <row r="15" spans="1:12" x14ac:dyDescent="0.25">
      <c r="A15" s="27">
        <v>2</v>
      </c>
      <c r="B15" s="69" t="s">
        <v>41</v>
      </c>
      <c r="C15" s="68" t="s">
        <v>47</v>
      </c>
      <c r="D15" s="7" t="s">
        <v>40</v>
      </c>
      <c r="E15" s="16" t="s">
        <v>195</v>
      </c>
      <c r="F15" s="16">
        <v>178</v>
      </c>
      <c r="G15" s="16" t="s">
        <v>224</v>
      </c>
      <c r="H15" s="16">
        <v>331</v>
      </c>
      <c r="I15" s="16" t="s">
        <v>22</v>
      </c>
      <c r="J15" s="16" t="s">
        <v>56</v>
      </c>
      <c r="K15" s="16" t="s">
        <v>58</v>
      </c>
    </row>
    <row r="16" spans="1:12" ht="14.4" thickBot="1" x14ac:dyDescent="0.3">
      <c r="A16" s="25"/>
      <c r="B16" s="91"/>
      <c r="C16" s="22"/>
      <c r="D16" s="10"/>
      <c r="E16" s="49"/>
      <c r="F16" s="17"/>
      <c r="I16" s="17"/>
      <c r="J16" s="17"/>
      <c r="K16" s="17"/>
    </row>
    <row r="17" spans="1:12" ht="14.4" thickBot="1" x14ac:dyDescent="0.3">
      <c r="A17" s="170" t="s">
        <v>64</v>
      </c>
      <c r="B17" s="171"/>
      <c r="C17" s="171"/>
      <c r="D17" s="171"/>
      <c r="E17" s="171"/>
      <c r="F17" s="172"/>
      <c r="I17" s="17"/>
      <c r="J17" s="17"/>
      <c r="K17" s="17"/>
    </row>
    <row r="18" spans="1:12" s="41" customFormat="1" ht="27.6" x14ac:dyDescent="0.25">
      <c r="A18" s="32" t="s">
        <v>0</v>
      </c>
      <c r="B18" s="33" t="s">
        <v>1</v>
      </c>
      <c r="C18" s="33" t="s">
        <v>2</v>
      </c>
      <c r="D18" s="33" t="s">
        <v>3</v>
      </c>
      <c r="E18" s="149" t="s">
        <v>70</v>
      </c>
      <c r="F18" s="33" t="s">
        <v>4</v>
      </c>
      <c r="G18" s="52" t="s">
        <v>72</v>
      </c>
      <c r="H18" s="34" t="s">
        <v>4</v>
      </c>
      <c r="I18" s="27" t="s">
        <v>78</v>
      </c>
      <c r="J18" s="27" t="s">
        <v>30</v>
      </c>
      <c r="K18" s="27" t="s">
        <v>23</v>
      </c>
      <c r="L18" s="42"/>
    </row>
    <row r="19" spans="1:12" x14ac:dyDescent="0.25">
      <c r="A19" s="27">
        <v>1</v>
      </c>
      <c r="B19" s="72" t="s">
        <v>85</v>
      </c>
      <c r="C19" s="73" t="s">
        <v>86</v>
      </c>
      <c r="D19" s="11" t="s">
        <v>34</v>
      </c>
      <c r="E19" s="46" t="s">
        <v>196</v>
      </c>
      <c r="F19" s="16">
        <v>185</v>
      </c>
      <c r="G19" s="46" t="s">
        <v>225</v>
      </c>
      <c r="H19" s="46" t="s">
        <v>226</v>
      </c>
      <c r="I19" s="16" t="s">
        <v>22</v>
      </c>
      <c r="J19" s="16" t="s">
        <v>56</v>
      </c>
      <c r="K19" s="16" t="s">
        <v>58</v>
      </c>
    </row>
    <row r="20" spans="1:12" x14ac:dyDescent="0.25">
      <c r="A20" s="27">
        <v>2</v>
      </c>
      <c r="B20" s="69" t="s">
        <v>137</v>
      </c>
      <c r="C20" s="68" t="s">
        <v>138</v>
      </c>
      <c r="D20" s="7" t="s">
        <v>40</v>
      </c>
      <c r="E20" s="46" t="s">
        <v>197</v>
      </c>
      <c r="F20" s="16">
        <v>248</v>
      </c>
      <c r="G20" s="46" t="s">
        <v>227</v>
      </c>
      <c r="H20" s="16">
        <v>454</v>
      </c>
      <c r="I20" s="16" t="s">
        <v>22</v>
      </c>
      <c r="J20" s="16" t="s">
        <v>56</v>
      </c>
      <c r="K20" s="16" t="s">
        <v>58</v>
      </c>
    </row>
    <row r="21" spans="1:12" x14ac:dyDescent="0.25">
      <c r="A21" s="27">
        <v>3</v>
      </c>
      <c r="B21" s="70" t="s">
        <v>83</v>
      </c>
      <c r="C21" s="71" t="s">
        <v>84</v>
      </c>
      <c r="D21" s="21" t="s">
        <v>49</v>
      </c>
      <c r="E21" s="46" t="s">
        <v>199</v>
      </c>
      <c r="F21" s="16">
        <v>0</v>
      </c>
      <c r="G21" s="46" t="s">
        <v>228</v>
      </c>
      <c r="H21" s="16">
        <v>238</v>
      </c>
      <c r="I21" s="16" t="s">
        <v>22</v>
      </c>
      <c r="J21" s="16" t="s">
        <v>56</v>
      </c>
      <c r="K21" s="16" t="s">
        <v>58</v>
      </c>
    </row>
    <row r="22" spans="1:12" x14ac:dyDescent="0.25">
      <c r="A22" s="27">
        <v>4</v>
      </c>
      <c r="B22" s="70" t="s">
        <v>163</v>
      </c>
      <c r="C22" s="71" t="s">
        <v>167</v>
      </c>
      <c r="D22" s="21" t="s">
        <v>168</v>
      </c>
      <c r="E22" s="46" t="s">
        <v>198</v>
      </c>
      <c r="F22" s="16">
        <v>245</v>
      </c>
      <c r="G22" s="46" t="s">
        <v>229</v>
      </c>
      <c r="H22" s="16">
        <v>296</v>
      </c>
      <c r="I22" s="16" t="s">
        <v>22</v>
      </c>
      <c r="J22" s="16" t="s">
        <v>56</v>
      </c>
      <c r="K22" s="16" t="s">
        <v>58</v>
      </c>
    </row>
    <row r="23" spans="1:12" ht="14.4" thickBot="1" x14ac:dyDescent="0.3">
      <c r="A23" s="25"/>
      <c r="B23" s="91"/>
      <c r="C23" s="22"/>
      <c r="D23" s="10"/>
      <c r="E23" s="49"/>
      <c r="F23" s="17"/>
      <c r="G23" s="15"/>
      <c r="H23" s="9"/>
      <c r="I23" s="17"/>
      <c r="J23" s="17"/>
      <c r="K23" s="17"/>
    </row>
    <row r="24" spans="1:12" ht="14.4" thickBot="1" x14ac:dyDescent="0.3">
      <c r="A24" s="170" t="s">
        <v>65</v>
      </c>
      <c r="B24" s="171"/>
      <c r="C24" s="171"/>
      <c r="D24" s="171"/>
      <c r="E24" s="171"/>
      <c r="F24" s="172"/>
    </row>
    <row r="25" spans="1:12" s="43" customFormat="1" ht="27.6" x14ac:dyDescent="0.25">
      <c r="A25" s="32" t="s">
        <v>0</v>
      </c>
      <c r="B25" s="33" t="s">
        <v>1</v>
      </c>
      <c r="C25" s="33" t="s">
        <v>2</v>
      </c>
      <c r="D25" s="33" t="s">
        <v>3</v>
      </c>
      <c r="E25" s="149" t="s">
        <v>70</v>
      </c>
      <c r="F25" s="33" t="s">
        <v>4</v>
      </c>
      <c r="G25" s="52" t="s">
        <v>72</v>
      </c>
      <c r="H25" s="44" t="s">
        <v>4</v>
      </c>
      <c r="I25" s="27" t="s">
        <v>78</v>
      </c>
      <c r="J25" s="27" t="s">
        <v>30</v>
      </c>
      <c r="K25" s="27" t="s">
        <v>23</v>
      </c>
      <c r="L25" s="45"/>
    </row>
    <row r="26" spans="1:12" x14ac:dyDescent="0.25">
      <c r="A26" s="27">
        <v>1</v>
      </c>
      <c r="B26" s="74" t="s">
        <v>20</v>
      </c>
      <c r="C26" s="7" t="s">
        <v>6</v>
      </c>
      <c r="D26" s="7" t="s">
        <v>132</v>
      </c>
      <c r="E26" s="46" t="s">
        <v>200</v>
      </c>
      <c r="F26" s="16">
        <v>305</v>
      </c>
      <c r="G26" s="46" t="s">
        <v>230</v>
      </c>
      <c r="H26" s="16">
        <v>504</v>
      </c>
      <c r="I26" s="79" t="s">
        <v>21</v>
      </c>
      <c r="J26" s="16" t="s">
        <v>56</v>
      </c>
      <c r="K26" s="16" t="s">
        <v>59</v>
      </c>
    </row>
    <row r="27" spans="1:12" x14ac:dyDescent="0.25">
      <c r="A27" s="27">
        <v>2</v>
      </c>
      <c r="B27" s="69" t="s">
        <v>42</v>
      </c>
      <c r="C27" s="68" t="s">
        <v>43</v>
      </c>
      <c r="D27" s="7" t="s">
        <v>44</v>
      </c>
      <c r="E27" s="46" t="s">
        <v>216</v>
      </c>
      <c r="F27" s="16">
        <v>309</v>
      </c>
      <c r="G27" s="46" t="s">
        <v>231</v>
      </c>
      <c r="H27" s="16">
        <v>439</v>
      </c>
      <c r="I27" s="79" t="s">
        <v>21</v>
      </c>
      <c r="J27" s="16" t="s">
        <v>56</v>
      </c>
      <c r="K27" s="16" t="s">
        <v>59</v>
      </c>
    </row>
    <row r="28" spans="1:12" ht="14.4" thickBot="1" x14ac:dyDescent="0.3">
      <c r="A28" s="25"/>
      <c r="B28" s="91"/>
      <c r="C28" s="22"/>
      <c r="D28" s="23"/>
      <c r="E28" s="49"/>
      <c r="F28" s="17"/>
      <c r="I28" s="82"/>
      <c r="J28" s="17"/>
      <c r="K28" s="17"/>
    </row>
    <row r="29" spans="1:12" ht="14.4" thickBot="1" x14ac:dyDescent="0.3">
      <c r="A29" s="170" t="s">
        <v>66</v>
      </c>
      <c r="B29" s="171"/>
      <c r="C29" s="171"/>
      <c r="D29" s="171"/>
      <c r="E29" s="171"/>
      <c r="F29" s="172"/>
      <c r="I29" s="82"/>
      <c r="J29" s="17"/>
      <c r="K29" s="17"/>
    </row>
    <row r="30" spans="1:12" s="41" customFormat="1" ht="27.6" x14ac:dyDescent="0.25">
      <c r="A30" s="32" t="s">
        <v>0</v>
      </c>
      <c r="B30" s="33" t="s">
        <v>1</v>
      </c>
      <c r="C30" s="33" t="s">
        <v>2</v>
      </c>
      <c r="D30" s="33" t="s">
        <v>3</v>
      </c>
      <c r="E30" s="149" t="s">
        <v>70</v>
      </c>
      <c r="F30" s="33" t="s">
        <v>4</v>
      </c>
      <c r="G30" s="52" t="s">
        <v>72</v>
      </c>
      <c r="H30" s="44" t="s">
        <v>4</v>
      </c>
      <c r="I30" s="27" t="s">
        <v>78</v>
      </c>
      <c r="J30" s="27" t="s">
        <v>30</v>
      </c>
      <c r="K30" s="27" t="s">
        <v>23</v>
      </c>
      <c r="L30" s="42"/>
    </row>
    <row r="31" spans="1:12" x14ac:dyDescent="0.25">
      <c r="A31" s="37">
        <v>1</v>
      </c>
      <c r="B31" s="70" t="s">
        <v>19</v>
      </c>
      <c r="C31" s="71" t="s">
        <v>48</v>
      </c>
      <c r="D31" s="7" t="s">
        <v>34</v>
      </c>
      <c r="E31" s="50" t="s">
        <v>207</v>
      </c>
      <c r="F31" s="30">
        <v>217</v>
      </c>
      <c r="G31" s="46" t="s">
        <v>232</v>
      </c>
      <c r="H31" s="16">
        <v>485</v>
      </c>
      <c r="I31" s="16" t="s">
        <v>21</v>
      </c>
      <c r="J31" s="16" t="s">
        <v>56</v>
      </c>
      <c r="K31" s="16" t="s">
        <v>59</v>
      </c>
    </row>
    <row r="32" spans="1:12" x14ac:dyDescent="0.25">
      <c r="A32" s="27">
        <v>2</v>
      </c>
      <c r="B32" s="69" t="s">
        <v>45</v>
      </c>
      <c r="C32" s="68" t="s">
        <v>46</v>
      </c>
      <c r="D32" s="7" t="s">
        <v>40</v>
      </c>
      <c r="E32" s="46" t="s">
        <v>208</v>
      </c>
      <c r="F32" s="16">
        <v>163</v>
      </c>
      <c r="G32" s="46" t="s">
        <v>233</v>
      </c>
      <c r="H32" s="16">
        <v>311</v>
      </c>
      <c r="I32" s="16" t="s">
        <v>21</v>
      </c>
      <c r="J32" s="16" t="s">
        <v>56</v>
      </c>
      <c r="K32" s="16" t="s">
        <v>59</v>
      </c>
    </row>
    <row r="33" spans="1:12" s="9" customFormat="1" ht="14.4" thickBot="1" x14ac:dyDescent="0.3">
      <c r="A33" s="25"/>
      <c r="B33" s="89"/>
      <c r="D33" s="23"/>
      <c r="E33" s="15"/>
      <c r="F33" s="17"/>
      <c r="G33" s="15"/>
      <c r="I33" s="17"/>
      <c r="J33" s="17"/>
      <c r="K33" s="17"/>
      <c r="L33" s="15"/>
    </row>
    <row r="34" spans="1:12" s="9" customFormat="1" ht="14.4" thickBot="1" x14ac:dyDescent="0.3">
      <c r="A34" s="170" t="s">
        <v>67</v>
      </c>
      <c r="B34" s="171"/>
      <c r="C34" s="171"/>
      <c r="D34" s="171"/>
      <c r="E34" s="171"/>
      <c r="F34" s="172"/>
      <c r="G34" s="15"/>
      <c r="I34" s="17"/>
      <c r="J34" s="17"/>
      <c r="K34" s="17"/>
      <c r="L34" s="15"/>
    </row>
    <row r="35" spans="1:12" s="43" customFormat="1" ht="27.6" x14ac:dyDescent="0.25">
      <c r="A35" s="32" t="s">
        <v>0</v>
      </c>
      <c r="B35" s="33" t="s">
        <v>1</v>
      </c>
      <c r="C35" s="33" t="s">
        <v>2</v>
      </c>
      <c r="D35" s="33" t="s">
        <v>3</v>
      </c>
      <c r="E35" s="150" t="s">
        <v>70</v>
      </c>
      <c r="F35" s="94" t="s">
        <v>4</v>
      </c>
      <c r="G35" s="52" t="s">
        <v>72</v>
      </c>
      <c r="H35" s="44" t="s">
        <v>4</v>
      </c>
      <c r="I35" s="95" t="s">
        <v>78</v>
      </c>
      <c r="J35" s="95" t="s">
        <v>30</v>
      </c>
      <c r="K35" s="95" t="s">
        <v>23</v>
      </c>
      <c r="L35" s="45"/>
    </row>
    <row r="36" spans="1:12" x14ac:dyDescent="0.25">
      <c r="A36" s="27">
        <v>1</v>
      </c>
      <c r="B36" s="69" t="s">
        <v>41</v>
      </c>
      <c r="C36" s="68" t="s">
        <v>25</v>
      </c>
      <c r="D36" s="7" t="s">
        <v>40</v>
      </c>
      <c r="E36" s="16" t="s">
        <v>201</v>
      </c>
      <c r="F36" s="16">
        <v>217</v>
      </c>
      <c r="G36" s="16" t="s">
        <v>234</v>
      </c>
      <c r="H36" s="16">
        <v>379</v>
      </c>
      <c r="I36" s="79" t="s">
        <v>39</v>
      </c>
      <c r="J36" s="16" t="s">
        <v>56</v>
      </c>
      <c r="K36" s="16" t="s">
        <v>60</v>
      </c>
    </row>
    <row r="37" spans="1:12" x14ac:dyDescent="0.25">
      <c r="A37" s="27">
        <v>2</v>
      </c>
      <c r="B37" s="110" t="s">
        <v>135</v>
      </c>
      <c r="C37" s="111" t="s">
        <v>47</v>
      </c>
      <c r="D37" s="7" t="s">
        <v>132</v>
      </c>
      <c r="E37" s="16" t="s">
        <v>202</v>
      </c>
      <c r="F37" s="16">
        <v>310</v>
      </c>
      <c r="G37" s="16" t="s">
        <v>235</v>
      </c>
      <c r="H37" s="16">
        <v>541</v>
      </c>
      <c r="I37" s="79" t="s">
        <v>39</v>
      </c>
      <c r="J37" s="16" t="s">
        <v>56</v>
      </c>
      <c r="K37" s="16" t="s">
        <v>60</v>
      </c>
    </row>
    <row r="38" spans="1:12" ht="14.4" thickBot="1" x14ac:dyDescent="0.3">
      <c r="A38" s="25"/>
      <c r="B38" s="89"/>
      <c r="C38" s="89"/>
      <c r="D38" s="9"/>
      <c r="E38" s="17"/>
      <c r="F38" s="17"/>
      <c r="G38" s="17"/>
      <c r="H38" s="17"/>
      <c r="I38" s="82"/>
      <c r="J38" s="17"/>
      <c r="K38" s="17"/>
    </row>
    <row r="39" spans="1:12" s="9" customFormat="1" ht="14.4" thickBot="1" x14ac:dyDescent="0.3">
      <c r="A39" s="170" t="s">
        <v>91</v>
      </c>
      <c r="B39" s="171"/>
      <c r="C39" s="171"/>
      <c r="D39" s="171"/>
      <c r="E39" s="171"/>
      <c r="F39" s="172"/>
      <c r="G39" s="15"/>
      <c r="I39" s="17"/>
      <c r="J39" s="17"/>
      <c r="K39" s="17"/>
      <c r="L39" s="15"/>
    </row>
    <row r="40" spans="1:12" s="43" customFormat="1" ht="27.6" x14ac:dyDescent="0.25">
      <c r="A40" s="32" t="s">
        <v>0</v>
      </c>
      <c r="B40" s="33" t="s">
        <v>1</v>
      </c>
      <c r="C40" s="33" t="s">
        <v>2</v>
      </c>
      <c r="D40" s="33" t="s">
        <v>3</v>
      </c>
      <c r="E40" s="149" t="s">
        <v>70</v>
      </c>
      <c r="F40" s="33" t="s">
        <v>4</v>
      </c>
      <c r="G40" s="52" t="s">
        <v>72</v>
      </c>
      <c r="H40" s="44" t="s">
        <v>4</v>
      </c>
      <c r="I40" s="27" t="s">
        <v>78</v>
      </c>
      <c r="J40" s="27" t="s">
        <v>30</v>
      </c>
      <c r="K40" s="27" t="s">
        <v>23</v>
      </c>
      <c r="L40" s="45"/>
    </row>
    <row r="41" spans="1:12" x14ac:dyDescent="0.25">
      <c r="A41" s="27">
        <v>1</v>
      </c>
      <c r="B41" s="112" t="s">
        <v>92</v>
      </c>
      <c r="C41" s="113" t="s">
        <v>93</v>
      </c>
      <c r="D41" s="114" t="s">
        <v>87</v>
      </c>
      <c r="E41" s="16" t="s">
        <v>209</v>
      </c>
      <c r="F41" s="16">
        <v>124</v>
      </c>
      <c r="G41" s="46" t="s">
        <v>240</v>
      </c>
      <c r="H41" s="16">
        <v>248</v>
      </c>
      <c r="I41" s="79" t="s">
        <v>39</v>
      </c>
      <c r="J41" s="16" t="s">
        <v>56</v>
      </c>
      <c r="K41" s="16" t="s">
        <v>60</v>
      </c>
    </row>
    <row r="42" spans="1:12" ht="14.4" thickBot="1" x14ac:dyDescent="0.3"/>
    <row r="43" spans="1:12" ht="14.4" thickBot="1" x14ac:dyDescent="0.3">
      <c r="A43" s="170" t="s">
        <v>68</v>
      </c>
      <c r="B43" s="171"/>
      <c r="C43" s="171"/>
      <c r="D43" s="171"/>
      <c r="E43" s="171"/>
      <c r="F43" s="172"/>
    </row>
    <row r="44" spans="1:12" s="41" customFormat="1" ht="27.6" x14ac:dyDescent="0.25">
      <c r="A44" s="32" t="s">
        <v>0</v>
      </c>
      <c r="B44" s="33" t="s">
        <v>1</v>
      </c>
      <c r="C44" s="33" t="s">
        <v>2</v>
      </c>
      <c r="D44" s="33" t="s">
        <v>3</v>
      </c>
      <c r="E44" s="149" t="s">
        <v>70</v>
      </c>
      <c r="F44" s="33" t="s">
        <v>4</v>
      </c>
      <c r="G44" s="52" t="s">
        <v>72</v>
      </c>
      <c r="H44" s="44" t="s">
        <v>4</v>
      </c>
      <c r="I44" s="27" t="s">
        <v>78</v>
      </c>
      <c r="J44" s="27" t="s">
        <v>30</v>
      </c>
      <c r="K44" s="27" t="s">
        <v>23</v>
      </c>
      <c r="L44" s="42"/>
    </row>
    <row r="45" spans="1:12" x14ac:dyDescent="0.25">
      <c r="A45" s="27">
        <v>1</v>
      </c>
      <c r="B45" s="110" t="s">
        <v>19</v>
      </c>
      <c r="C45" s="111" t="s">
        <v>88</v>
      </c>
      <c r="D45" s="7" t="s">
        <v>35</v>
      </c>
      <c r="E45" s="46" t="s">
        <v>203</v>
      </c>
      <c r="F45" s="16">
        <v>250</v>
      </c>
      <c r="G45" s="46" t="s">
        <v>239</v>
      </c>
      <c r="H45" s="16">
        <v>478</v>
      </c>
      <c r="I45" s="79" t="s">
        <v>55</v>
      </c>
      <c r="J45" s="16" t="s">
        <v>56</v>
      </c>
      <c r="K45" s="16" t="s">
        <v>60</v>
      </c>
    </row>
    <row r="46" spans="1:12" x14ac:dyDescent="0.25">
      <c r="A46" s="27">
        <v>2</v>
      </c>
      <c r="B46" s="115" t="s">
        <v>16</v>
      </c>
      <c r="C46" s="116" t="s">
        <v>5</v>
      </c>
      <c r="D46" s="7" t="s">
        <v>33</v>
      </c>
      <c r="E46" s="46" t="s">
        <v>204</v>
      </c>
      <c r="F46" s="16">
        <v>258</v>
      </c>
      <c r="G46" s="46" t="s">
        <v>238</v>
      </c>
      <c r="H46" s="16">
        <v>486</v>
      </c>
      <c r="I46" s="79" t="s">
        <v>55</v>
      </c>
      <c r="J46" s="16" t="s">
        <v>56</v>
      </c>
      <c r="K46" s="16" t="s">
        <v>60</v>
      </c>
    </row>
    <row r="47" spans="1:12" x14ac:dyDescent="0.25">
      <c r="A47" s="27">
        <v>3</v>
      </c>
      <c r="B47" s="115" t="s">
        <v>162</v>
      </c>
      <c r="C47" s="116" t="s">
        <v>163</v>
      </c>
      <c r="D47" s="7" t="s">
        <v>164</v>
      </c>
      <c r="E47" s="46" t="s">
        <v>205</v>
      </c>
      <c r="F47" s="16">
        <v>292</v>
      </c>
      <c r="G47" s="46" t="s">
        <v>236</v>
      </c>
      <c r="H47" s="16">
        <v>462</v>
      </c>
      <c r="I47" s="79" t="s">
        <v>55</v>
      </c>
      <c r="J47" s="16" t="s">
        <v>56</v>
      </c>
      <c r="K47" s="16" t="s">
        <v>60</v>
      </c>
    </row>
    <row r="48" spans="1:12" ht="14.4" thickBot="1" x14ac:dyDescent="0.3">
      <c r="A48" s="25"/>
      <c r="B48" s="87"/>
      <c r="C48" s="10"/>
      <c r="D48" s="10"/>
      <c r="E48" s="49"/>
      <c r="F48" s="17"/>
      <c r="G48" s="49"/>
      <c r="H48" s="17"/>
      <c r="I48" s="82"/>
      <c r="J48" s="17"/>
      <c r="K48" s="17"/>
    </row>
    <row r="49" spans="1:12" ht="14.4" thickBot="1" x14ac:dyDescent="0.3">
      <c r="A49" s="170" t="s">
        <v>90</v>
      </c>
      <c r="B49" s="171"/>
      <c r="C49" s="171"/>
      <c r="D49" s="171"/>
      <c r="E49" s="171"/>
      <c r="F49" s="172"/>
      <c r="G49" s="49"/>
      <c r="H49" s="17"/>
      <c r="I49" s="82"/>
      <c r="J49" s="17"/>
      <c r="K49" s="17"/>
    </row>
    <row r="50" spans="1:12" s="41" customFormat="1" ht="27.6" x14ac:dyDescent="0.25">
      <c r="A50" s="40" t="s">
        <v>0</v>
      </c>
      <c r="B50" s="33" t="s">
        <v>1</v>
      </c>
      <c r="C50" s="33" t="s">
        <v>2</v>
      </c>
      <c r="D50" s="33" t="s">
        <v>3</v>
      </c>
      <c r="E50" s="149" t="s">
        <v>70</v>
      </c>
      <c r="F50" s="33" t="s">
        <v>4</v>
      </c>
      <c r="G50" s="52" t="s">
        <v>72</v>
      </c>
      <c r="H50" s="44" t="s">
        <v>4</v>
      </c>
      <c r="I50" s="27" t="s">
        <v>78</v>
      </c>
      <c r="J50" s="27" t="s">
        <v>30</v>
      </c>
      <c r="K50" s="27" t="s">
        <v>23</v>
      </c>
      <c r="L50" s="42"/>
    </row>
    <row r="51" spans="1:12" s="9" customFormat="1" x14ac:dyDescent="0.25">
      <c r="A51" s="36">
        <v>1</v>
      </c>
      <c r="B51" s="110" t="s">
        <v>16</v>
      </c>
      <c r="C51" s="111" t="s">
        <v>136</v>
      </c>
      <c r="D51" s="7" t="s">
        <v>33</v>
      </c>
      <c r="E51" s="30" t="s">
        <v>210</v>
      </c>
      <c r="F51" s="30">
        <v>192</v>
      </c>
      <c r="G51" s="16" t="s">
        <v>243</v>
      </c>
      <c r="H51" s="16">
        <v>0</v>
      </c>
      <c r="I51" s="16" t="s">
        <v>55</v>
      </c>
      <c r="J51" s="16" t="s">
        <v>56</v>
      </c>
      <c r="K51" s="16" t="s">
        <v>60</v>
      </c>
      <c r="L51" s="15"/>
    </row>
    <row r="52" spans="1:12" s="9" customFormat="1" ht="14.4" thickBot="1" x14ac:dyDescent="0.3">
      <c r="A52" s="39"/>
      <c r="B52" s="89"/>
      <c r="C52" s="89"/>
      <c r="D52" s="10"/>
      <c r="E52" s="17"/>
      <c r="F52" s="17"/>
      <c r="G52" s="17"/>
      <c r="H52" s="17"/>
      <c r="I52" s="17"/>
      <c r="J52" s="17"/>
      <c r="K52" s="17"/>
      <c r="L52" s="15"/>
    </row>
    <row r="53" spans="1:12" ht="14.4" thickBot="1" x14ac:dyDescent="0.3">
      <c r="A53" s="170" t="s">
        <v>69</v>
      </c>
      <c r="B53" s="171"/>
      <c r="C53" s="171"/>
      <c r="D53" s="171"/>
      <c r="E53" s="171"/>
      <c r="F53" s="172"/>
    </row>
    <row r="54" spans="1:12" s="41" customFormat="1" ht="27.6" x14ac:dyDescent="0.25">
      <c r="A54" s="32" t="s">
        <v>0</v>
      </c>
      <c r="B54" s="33" t="s">
        <v>1</v>
      </c>
      <c r="C54" s="33" t="s">
        <v>2</v>
      </c>
      <c r="D54" s="33" t="s">
        <v>3</v>
      </c>
      <c r="E54" s="149" t="s">
        <v>70</v>
      </c>
      <c r="F54" s="33" t="s">
        <v>4</v>
      </c>
      <c r="G54" s="52" t="s">
        <v>72</v>
      </c>
      <c r="H54" s="44" t="s">
        <v>4</v>
      </c>
      <c r="I54" s="27" t="s">
        <v>78</v>
      </c>
      <c r="J54" s="27" t="s">
        <v>30</v>
      </c>
      <c r="K54" s="27" t="s">
        <v>23</v>
      </c>
      <c r="L54" s="42"/>
    </row>
    <row r="55" spans="1:12" x14ac:dyDescent="0.25">
      <c r="A55" s="38">
        <v>1</v>
      </c>
      <c r="B55" s="74" t="s">
        <v>17</v>
      </c>
      <c r="C55" s="7" t="s">
        <v>18</v>
      </c>
      <c r="D55" s="7" t="s">
        <v>35</v>
      </c>
      <c r="E55" s="46" t="s">
        <v>206</v>
      </c>
      <c r="F55" s="16">
        <v>317</v>
      </c>
      <c r="G55" s="46" t="s">
        <v>237</v>
      </c>
      <c r="H55" s="16">
        <v>566</v>
      </c>
      <c r="I55" s="16" t="s">
        <v>54</v>
      </c>
      <c r="J55" s="16" t="s">
        <v>56</v>
      </c>
      <c r="K55" s="16" t="s">
        <v>60</v>
      </c>
    </row>
    <row r="56" spans="1:12" s="9" customFormat="1" ht="14.4" thickBot="1" x14ac:dyDescent="0.3">
      <c r="A56" s="39"/>
      <c r="B56" s="89"/>
      <c r="C56" s="89"/>
      <c r="D56" s="10"/>
      <c r="E56" s="17"/>
      <c r="F56" s="17"/>
      <c r="G56" s="17"/>
      <c r="H56" s="17"/>
      <c r="I56" s="17"/>
      <c r="J56" s="17"/>
      <c r="K56" s="17"/>
      <c r="L56" s="15"/>
    </row>
    <row r="57" spans="1:12" ht="14.4" thickBot="1" x14ac:dyDescent="0.3">
      <c r="A57" s="170" t="s">
        <v>147</v>
      </c>
      <c r="B57" s="171"/>
      <c r="C57" s="171"/>
      <c r="D57" s="171"/>
      <c r="E57" s="171"/>
      <c r="F57" s="172"/>
      <c r="G57" s="49"/>
      <c r="H57" s="17"/>
      <c r="I57" s="82"/>
      <c r="J57" s="17"/>
      <c r="K57" s="17"/>
    </row>
    <row r="58" spans="1:12" s="41" customFormat="1" ht="27.6" x14ac:dyDescent="0.25">
      <c r="A58" s="40" t="s">
        <v>0</v>
      </c>
      <c r="B58" s="33" t="s">
        <v>1</v>
      </c>
      <c r="C58" s="33" t="s">
        <v>2</v>
      </c>
      <c r="D58" s="33" t="s">
        <v>3</v>
      </c>
      <c r="E58" s="149" t="s">
        <v>70</v>
      </c>
      <c r="F58" s="33" t="s">
        <v>4</v>
      </c>
      <c r="G58" s="52" t="s">
        <v>72</v>
      </c>
      <c r="H58" s="44" t="s">
        <v>4</v>
      </c>
      <c r="I58" s="27" t="s">
        <v>78</v>
      </c>
      <c r="J58" s="27" t="s">
        <v>30</v>
      </c>
      <c r="K58" s="27" t="s">
        <v>23</v>
      </c>
      <c r="L58" s="42"/>
    </row>
    <row r="59" spans="1:12" s="9" customFormat="1" x14ac:dyDescent="0.25">
      <c r="A59" s="36">
        <v>1</v>
      </c>
      <c r="B59" s="110" t="s">
        <v>139</v>
      </c>
      <c r="C59" s="111" t="s">
        <v>140</v>
      </c>
      <c r="D59" s="7" t="s">
        <v>141</v>
      </c>
      <c r="E59" s="30" t="s">
        <v>211</v>
      </c>
      <c r="F59" s="30">
        <v>198</v>
      </c>
      <c r="G59" s="16" t="s">
        <v>244</v>
      </c>
      <c r="H59" s="16">
        <v>276</v>
      </c>
      <c r="I59" s="16" t="s">
        <v>54</v>
      </c>
      <c r="J59" s="16" t="s">
        <v>56</v>
      </c>
      <c r="K59" s="16" t="s">
        <v>60</v>
      </c>
      <c r="L59" s="15"/>
    </row>
    <row r="60" spans="1:12" s="9" customFormat="1" x14ac:dyDescent="0.25">
      <c r="A60" s="36">
        <v>2</v>
      </c>
      <c r="B60" s="137" t="s">
        <v>142</v>
      </c>
      <c r="C60" s="138" t="s">
        <v>143</v>
      </c>
      <c r="D60" s="139" t="s">
        <v>144</v>
      </c>
      <c r="E60" s="16" t="s">
        <v>212</v>
      </c>
      <c r="F60" s="16">
        <v>0</v>
      </c>
      <c r="G60" s="16" t="s">
        <v>242</v>
      </c>
      <c r="H60" s="16">
        <v>344</v>
      </c>
      <c r="I60" s="16" t="s">
        <v>54</v>
      </c>
      <c r="J60" s="16" t="s">
        <v>56</v>
      </c>
      <c r="K60" s="16" t="s">
        <v>60</v>
      </c>
      <c r="L60" s="15"/>
    </row>
    <row r="61" spans="1:12" s="9" customFormat="1" x14ac:dyDescent="0.25">
      <c r="A61" s="36">
        <v>3</v>
      </c>
      <c r="B61" s="137" t="s">
        <v>145</v>
      </c>
      <c r="C61" s="138" t="s">
        <v>146</v>
      </c>
      <c r="D61" s="139" t="s">
        <v>144</v>
      </c>
      <c r="E61" s="16" t="s">
        <v>213</v>
      </c>
      <c r="F61" s="16">
        <v>0</v>
      </c>
      <c r="G61" s="16" t="s">
        <v>241</v>
      </c>
      <c r="H61" s="16">
        <v>7</v>
      </c>
      <c r="I61" s="16" t="s">
        <v>54</v>
      </c>
      <c r="J61" s="16" t="s">
        <v>56</v>
      </c>
      <c r="K61" s="16" t="s">
        <v>60</v>
      </c>
      <c r="L61" s="15"/>
    </row>
    <row r="62" spans="1:12" x14ac:dyDescent="0.25">
      <c r="A62" s="25"/>
      <c r="B62" s="87"/>
      <c r="C62" s="10"/>
      <c r="D62" s="10"/>
      <c r="E62" s="49"/>
      <c r="F62" s="17"/>
      <c r="G62" s="49"/>
      <c r="H62" s="17"/>
      <c r="I62" s="82"/>
      <c r="J62" s="17"/>
      <c r="K62" s="17"/>
    </row>
    <row r="69" spans="1:12" x14ac:dyDescent="0.25">
      <c r="A69" s="39"/>
      <c r="B69" s="89"/>
      <c r="C69" s="9"/>
      <c r="D69" s="23"/>
      <c r="E69" s="49"/>
      <c r="F69" s="17"/>
      <c r="I69" s="17"/>
      <c r="J69" s="17"/>
      <c r="K69" s="17"/>
    </row>
    <row r="74" spans="1:12" x14ac:dyDescent="0.25">
      <c r="B74" s="91"/>
      <c r="C74" s="22"/>
      <c r="D74" s="10"/>
      <c r="E74" s="49"/>
      <c r="F74" s="17"/>
      <c r="G74" s="15"/>
      <c r="H74" s="9"/>
      <c r="I74" s="17"/>
      <c r="J74" s="17"/>
      <c r="K74" s="17"/>
    </row>
    <row r="79" spans="1:12" s="9" customFormat="1" x14ac:dyDescent="0.25">
      <c r="A79" s="25"/>
      <c r="B79" s="92"/>
      <c r="C79" s="23"/>
      <c r="D79" s="10"/>
      <c r="E79" s="49"/>
      <c r="F79" s="17"/>
      <c r="G79" s="15"/>
      <c r="I79" s="17"/>
      <c r="J79" s="17"/>
      <c r="K79" s="17"/>
      <c r="L79" s="15"/>
    </row>
    <row r="83" spans="1:12" s="9" customFormat="1" x14ac:dyDescent="0.25">
      <c r="A83" s="25"/>
      <c r="B83" s="93"/>
      <c r="C83" s="8"/>
      <c r="D83" s="8"/>
      <c r="E83" s="49"/>
      <c r="F83" s="17"/>
      <c r="G83" s="15"/>
      <c r="I83" s="17"/>
      <c r="J83" s="17"/>
      <c r="K83" s="17"/>
      <c r="L83" s="15"/>
    </row>
    <row r="85" spans="1:12" s="9" customFormat="1" x14ac:dyDescent="0.25">
      <c r="A85" s="26"/>
      <c r="B85" s="93"/>
      <c r="C85" s="8"/>
      <c r="D85" s="8"/>
      <c r="E85" s="49"/>
      <c r="F85" s="17"/>
      <c r="G85" s="15"/>
      <c r="I85" s="17"/>
      <c r="J85" s="17"/>
      <c r="K85" s="17"/>
      <c r="L85" s="15"/>
    </row>
  </sheetData>
  <mergeCells count="13">
    <mergeCell ref="A57:F57"/>
    <mergeCell ref="A1:F1"/>
    <mergeCell ref="A53:F53"/>
    <mergeCell ref="A39:F39"/>
    <mergeCell ref="A49:F49"/>
    <mergeCell ref="A2:F2"/>
    <mergeCell ref="A7:F7"/>
    <mergeCell ref="A12:F12"/>
    <mergeCell ref="A17:F17"/>
    <mergeCell ref="A24:F24"/>
    <mergeCell ref="A29:F29"/>
    <mergeCell ref="A34:F34"/>
    <mergeCell ref="A43:F43"/>
  </mergeCells>
  <phoneticPr fontId="5" type="noConversion"/>
  <pageMargins left="0.78740157480314965" right="0.78740157480314965" top="0" bottom="0.74803149606299213" header="0" footer="0"/>
  <pageSetup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K67"/>
  <sheetViews>
    <sheetView topLeftCell="A16" zoomScaleNormal="100" workbookViewId="0">
      <selection activeCell="G45" sqref="G45"/>
    </sheetView>
  </sheetViews>
  <sheetFormatPr defaultRowHeight="13.8" x14ac:dyDescent="0.25"/>
  <cols>
    <col min="1" max="1" width="6" style="18" customWidth="1"/>
    <col min="2" max="2" width="14.33203125" style="6" bestFit="1" customWidth="1"/>
    <col min="3" max="3" width="15.6640625" style="6" bestFit="1" customWidth="1"/>
    <col min="4" max="4" width="24" style="6" bestFit="1" customWidth="1"/>
    <col min="5" max="5" width="7.88671875" style="6" customWidth="1"/>
    <col min="6" max="7" width="9.77734375" style="18" bestFit="1" customWidth="1"/>
    <col min="8" max="8" width="8.5546875" style="6" bestFit="1" customWidth="1"/>
    <col min="9" max="9" width="8.109375" style="6" bestFit="1" customWidth="1"/>
    <col min="10" max="10" width="8" style="6" customWidth="1"/>
    <col min="11" max="11" width="9.21875" style="6" customWidth="1"/>
    <col min="12" max="12" width="8.5546875" style="6" customWidth="1"/>
    <col min="13" max="13" width="8.33203125" style="6" customWidth="1"/>
    <col min="14" max="14" width="10.21875" style="6" customWidth="1"/>
    <col min="15" max="15" width="9.21875" style="6" customWidth="1"/>
    <col min="16" max="16" width="9.77734375" style="6" customWidth="1"/>
    <col min="17" max="17" width="8.5546875" style="6" customWidth="1"/>
    <col min="18" max="18" width="8.77734375" style="6" customWidth="1"/>
    <col min="19" max="19" width="9.5546875" style="6" customWidth="1"/>
    <col min="20" max="21" width="8.88671875" style="18"/>
    <col min="22" max="22" width="9.77734375" style="6" customWidth="1"/>
    <col min="23" max="16384" width="8.88671875" style="6"/>
  </cols>
  <sheetData>
    <row r="1" spans="1:24" ht="15" customHeight="1" thickBot="1" x14ac:dyDescent="0.3">
      <c r="A1" s="167" t="s">
        <v>148</v>
      </c>
      <c r="B1" s="168"/>
      <c r="C1" s="168"/>
      <c r="D1" s="168"/>
      <c r="E1" s="168"/>
      <c r="F1" s="169"/>
      <c r="G1" s="146"/>
    </row>
    <row r="2" spans="1:24" ht="14.4" thickBot="1" x14ac:dyDescent="0.3">
      <c r="B2" s="27" t="s">
        <v>157</v>
      </c>
      <c r="C2" s="27" t="s">
        <v>217</v>
      </c>
      <c r="D2" s="96" t="s">
        <v>158</v>
      </c>
      <c r="E2" s="97"/>
    </row>
    <row r="3" spans="1:24" ht="28.2" thickBot="1" x14ac:dyDescent="0.3">
      <c r="A3" s="47" t="s">
        <v>0</v>
      </c>
      <c r="B3" s="120" t="s">
        <v>1</v>
      </c>
      <c r="C3" s="120" t="s">
        <v>2</v>
      </c>
      <c r="D3" s="120" t="s">
        <v>3</v>
      </c>
      <c r="E3" s="120" t="s">
        <v>29</v>
      </c>
      <c r="F3" s="120" t="s">
        <v>4</v>
      </c>
      <c r="H3" s="121" t="s">
        <v>71</v>
      </c>
      <c r="I3" s="17"/>
      <c r="J3" s="17"/>
      <c r="K3" s="17"/>
      <c r="L3" s="17"/>
      <c r="M3" s="135" t="s">
        <v>156</v>
      </c>
      <c r="N3" s="17"/>
    </row>
    <row r="4" spans="1:24" ht="14.4" x14ac:dyDescent="0.25">
      <c r="A4" s="27">
        <v>1</v>
      </c>
      <c r="B4" s="69" t="s">
        <v>133</v>
      </c>
      <c r="C4" s="68" t="s">
        <v>134</v>
      </c>
      <c r="D4" s="7" t="s">
        <v>132</v>
      </c>
      <c r="E4" s="16">
        <f>SUM(B16:K16)</f>
        <v>7</v>
      </c>
      <c r="F4" s="4">
        <f>250+(E4-32)*4</f>
        <v>150</v>
      </c>
      <c r="H4" s="122">
        <v>1</v>
      </c>
      <c r="I4" s="131" t="s">
        <v>127</v>
      </c>
      <c r="J4" s="132" t="s">
        <v>99</v>
      </c>
      <c r="K4" s="132" t="s">
        <v>97</v>
      </c>
      <c r="L4" s="132" t="s">
        <v>98</v>
      </c>
      <c r="M4" s="51" t="s">
        <v>170</v>
      </c>
      <c r="N4" s="103"/>
      <c r="O4" s="98"/>
      <c r="P4" s="14"/>
      <c r="W4" s="14"/>
      <c r="X4" s="14"/>
    </row>
    <row r="5" spans="1:24" ht="16.8" customHeight="1" x14ac:dyDescent="0.25">
      <c r="A5" s="27">
        <v>2</v>
      </c>
      <c r="B5" s="99" t="s">
        <v>52</v>
      </c>
      <c r="C5" s="100" t="s">
        <v>53</v>
      </c>
      <c r="D5" s="7" t="s">
        <v>40</v>
      </c>
      <c r="E5" s="16">
        <f t="shared" ref="E5:E13" si="0">SUM(B17:K17)</f>
        <v>23</v>
      </c>
      <c r="F5" s="4">
        <f t="shared" ref="F5:F13" si="1">250+(E5-32)*4</f>
        <v>214</v>
      </c>
      <c r="H5" s="123">
        <v>2</v>
      </c>
      <c r="I5" s="133" t="s">
        <v>129</v>
      </c>
      <c r="J5" s="134" t="s">
        <v>109</v>
      </c>
      <c r="K5" s="134" t="s">
        <v>110</v>
      </c>
      <c r="L5" s="134" t="s">
        <v>114</v>
      </c>
      <c r="M5" s="51" t="s">
        <v>171</v>
      </c>
      <c r="N5" s="103"/>
      <c r="O5" s="98"/>
      <c r="P5" s="14"/>
      <c r="W5" s="14"/>
      <c r="X5" s="14"/>
    </row>
    <row r="6" spans="1:24" ht="14.4" x14ac:dyDescent="0.25">
      <c r="A6" s="27">
        <v>3</v>
      </c>
      <c r="B6" s="69" t="s">
        <v>79</v>
      </c>
      <c r="C6" s="68" t="s">
        <v>80</v>
      </c>
      <c r="D6" s="12" t="s">
        <v>34</v>
      </c>
      <c r="E6" s="16">
        <f t="shared" si="0"/>
        <v>18</v>
      </c>
      <c r="F6" s="4">
        <f t="shared" si="1"/>
        <v>194</v>
      </c>
      <c r="H6" s="123">
        <v>3</v>
      </c>
      <c r="I6" s="133" t="s">
        <v>111</v>
      </c>
      <c r="J6" s="134" t="s">
        <v>94</v>
      </c>
      <c r="K6" s="134" t="s">
        <v>95</v>
      </c>
      <c r="L6" s="134" t="s">
        <v>96</v>
      </c>
      <c r="M6" s="51" t="s">
        <v>172</v>
      </c>
      <c r="N6" s="103"/>
      <c r="O6" s="98"/>
      <c r="P6" s="14"/>
      <c r="W6" s="14"/>
      <c r="X6" s="14"/>
    </row>
    <row r="7" spans="1:24" ht="14.4" x14ac:dyDescent="0.25">
      <c r="A7" s="27">
        <v>4</v>
      </c>
      <c r="B7" s="101" t="s">
        <v>81</v>
      </c>
      <c r="C7" s="102" t="s">
        <v>82</v>
      </c>
      <c r="D7" s="7" t="s">
        <v>33</v>
      </c>
      <c r="E7" s="16">
        <f t="shared" si="0"/>
        <v>6</v>
      </c>
      <c r="F7" s="4">
        <f t="shared" si="1"/>
        <v>146</v>
      </c>
      <c r="H7" s="123">
        <v>4</v>
      </c>
      <c r="I7" s="133" t="s">
        <v>115</v>
      </c>
      <c r="J7" s="134" t="s">
        <v>106</v>
      </c>
      <c r="K7" s="134" t="s">
        <v>107</v>
      </c>
      <c r="L7" s="134" t="s">
        <v>108</v>
      </c>
      <c r="M7" s="51" t="s">
        <v>173</v>
      </c>
      <c r="N7" s="103"/>
      <c r="O7" s="98"/>
      <c r="P7" s="14"/>
      <c r="W7" s="14"/>
      <c r="X7" s="14"/>
    </row>
    <row r="8" spans="1:24" ht="14.4" x14ac:dyDescent="0.25">
      <c r="A8" s="27">
        <v>5</v>
      </c>
      <c r="B8" s="69" t="s">
        <v>50</v>
      </c>
      <c r="C8" s="68" t="s">
        <v>51</v>
      </c>
      <c r="D8" s="7" t="s">
        <v>49</v>
      </c>
      <c r="E8" s="16">
        <f t="shared" si="0"/>
        <v>31</v>
      </c>
      <c r="F8" s="4">
        <f t="shared" si="1"/>
        <v>246</v>
      </c>
      <c r="H8" s="123">
        <v>5</v>
      </c>
      <c r="I8" s="133" t="s">
        <v>122</v>
      </c>
      <c r="J8" s="134" t="s">
        <v>123</v>
      </c>
      <c r="K8" s="134" t="s">
        <v>124</v>
      </c>
      <c r="L8" s="134" t="s">
        <v>125</v>
      </c>
      <c r="M8" s="51" t="s">
        <v>174</v>
      </c>
      <c r="N8" s="103"/>
      <c r="O8" s="98"/>
      <c r="P8" s="14"/>
      <c r="W8" s="14"/>
      <c r="X8" s="14"/>
    </row>
    <row r="9" spans="1:24" ht="14.4" x14ac:dyDescent="0.25">
      <c r="A9" s="27">
        <v>6</v>
      </c>
      <c r="B9" s="69" t="s">
        <v>41</v>
      </c>
      <c r="C9" s="68" t="s">
        <v>47</v>
      </c>
      <c r="D9" s="7" t="s">
        <v>40</v>
      </c>
      <c r="E9" s="16">
        <f t="shared" si="0"/>
        <v>32</v>
      </c>
      <c r="F9" s="4">
        <f t="shared" si="1"/>
        <v>250</v>
      </c>
      <c r="H9" s="123">
        <v>6</v>
      </c>
      <c r="I9" s="133" t="s">
        <v>126</v>
      </c>
      <c r="J9" s="134" t="s">
        <v>103</v>
      </c>
      <c r="K9" s="134" t="s">
        <v>104</v>
      </c>
      <c r="L9" s="134" t="s">
        <v>105</v>
      </c>
      <c r="M9" s="51" t="s">
        <v>175</v>
      </c>
      <c r="N9" s="103"/>
      <c r="O9" s="98"/>
      <c r="P9" s="14"/>
      <c r="W9" s="14"/>
      <c r="X9" s="14"/>
    </row>
    <row r="10" spans="1:24" ht="14.4" x14ac:dyDescent="0.25">
      <c r="A10" s="27">
        <v>7</v>
      </c>
      <c r="B10" s="72" t="s">
        <v>85</v>
      </c>
      <c r="C10" s="73" t="s">
        <v>86</v>
      </c>
      <c r="D10" s="11" t="s">
        <v>34</v>
      </c>
      <c r="E10" s="16">
        <f t="shared" si="0"/>
        <v>35</v>
      </c>
      <c r="F10" s="4">
        <f t="shared" si="1"/>
        <v>262</v>
      </c>
      <c r="H10" s="123">
        <v>7</v>
      </c>
      <c r="I10" s="133" t="s">
        <v>128</v>
      </c>
      <c r="J10" s="134" t="s">
        <v>119</v>
      </c>
      <c r="K10" s="134" t="s">
        <v>120</v>
      </c>
      <c r="L10" s="134" t="s">
        <v>121</v>
      </c>
      <c r="M10" s="51" t="s">
        <v>176</v>
      </c>
      <c r="N10" s="103"/>
      <c r="O10" s="98"/>
      <c r="P10" s="14"/>
      <c r="W10" s="14"/>
      <c r="X10" s="14"/>
    </row>
    <row r="11" spans="1:24" ht="14.4" x14ac:dyDescent="0.25">
      <c r="A11" s="27">
        <v>8</v>
      </c>
      <c r="B11" s="69" t="s">
        <v>137</v>
      </c>
      <c r="C11" s="68" t="s">
        <v>138</v>
      </c>
      <c r="D11" s="7" t="s">
        <v>40</v>
      </c>
      <c r="E11" s="16">
        <f t="shared" si="0"/>
        <v>17</v>
      </c>
      <c r="F11" s="4">
        <f t="shared" si="1"/>
        <v>190</v>
      </c>
      <c r="H11" s="123">
        <v>8</v>
      </c>
      <c r="I11" s="133" t="s">
        <v>113</v>
      </c>
      <c r="J11" s="134" t="s">
        <v>101</v>
      </c>
      <c r="K11" s="134" t="s">
        <v>102</v>
      </c>
      <c r="L11" s="134" t="s">
        <v>100</v>
      </c>
      <c r="M11" s="51" t="s">
        <v>177</v>
      </c>
      <c r="N11" s="103"/>
      <c r="O11" s="98"/>
      <c r="P11" s="14"/>
      <c r="W11" s="14"/>
      <c r="X11" s="14"/>
    </row>
    <row r="12" spans="1:24" ht="14.4" x14ac:dyDescent="0.25">
      <c r="A12" s="27">
        <v>9</v>
      </c>
      <c r="B12" s="70" t="s">
        <v>83</v>
      </c>
      <c r="C12" s="71" t="s">
        <v>84</v>
      </c>
      <c r="D12" s="21" t="s">
        <v>49</v>
      </c>
      <c r="E12" s="16">
        <f t="shared" si="0"/>
        <v>33</v>
      </c>
      <c r="F12" s="4">
        <f t="shared" si="1"/>
        <v>254</v>
      </c>
      <c r="H12" s="123">
        <v>9</v>
      </c>
      <c r="I12" s="133" t="s">
        <v>118</v>
      </c>
      <c r="J12" s="134" t="s">
        <v>112</v>
      </c>
      <c r="K12" s="134" t="s">
        <v>116</v>
      </c>
      <c r="L12" s="134" t="s">
        <v>117</v>
      </c>
      <c r="M12" s="51" t="s">
        <v>178</v>
      </c>
      <c r="N12" s="103"/>
      <c r="O12" s="98"/>
      <c r="P12" s="14"/>
      <c r="W12" s="14"/>
      <c r="X12" s="14"/>
    </row>
    <row r="13" spans="1:24" ht="14.4" x14ac:dyDescent="0.25">
      <c r="A13" s="27">
        <v>10</v>
      </c>
      <c r="B13" s="147" t="s">
        <v>166</v>
      </c>
      <c r="C13" s="148" t="s">
        <v>167</v>
      </c>
      <c r="D13" s="148" t="s">
        <v>168</v>
      </c>
      <c r="E13" s="16">
        <f t="shared" si="0"/>
        <v>22</v>
      </c>
      <c r="F13" s="4">
        <f t="shared" si="1"/>
        <v>210</v>
      </c>
      <c r="H13" s="26"/>
      <c r="I13" s="104"/>
      <c r="J13" s="104"/>
      <c r="K13" s="104"/>
      <c r="L13" s="104"/>
      <c r="M13" s="103"/>
      <c r="N13" s="103"/>
      <c r="O13" s="98"/>
      <c r="P13" s="14"/>
      <c r="W13" s="14"/>
      <c r="X13" s="14"/>
    </row>
    <row r="14" spans="1:24" x14ac:dyDescent="0.25">
      <c r="B14" s="103"/>
      <c r="C14" s="103"/>
      <c r="D14" s="103"/>
      <c r="E14" s="103"/>
      <c r="F14" s="103"/>
      <c r="G14" s="104"/>
      <c r="L14" s="10"/>
    </row>
    <row r="15" spans="1:24" x14ac:dyDescent="0.25">
      <c r="A15" s="106" t="s">
        <v>31</v>
      </c>
      <c r="B15" s="105">
        <v>1</v>
      </c>
      <c r="C15" s="105">
        <v>2</v>
      </c>
      <c r="D15" s="105">
        <v>3</v>
      </c>
      <c r="E15" s="106">
        <v>4</v>
      </c>
      <c r="F15" s="106">
        <v>5</v>
      </c>
      <c r="G15" s="105">
        <v>6</v>
      </c>
      <c r="H15" s="105">
        <v>7</v>
      </c>
      <c r="I15" s="105">
        <v>8</v>
      </c>
      <c r="J15" s="105">
        <v>9</v>
      </c>
      <c r="K15" s="105">
        <v>10</v>
      </c>
      <c r="O15" s="48"/>
      <c r="P15" s="18"/>
      <c r="T15" s="6"/>
      <c r="U15" s="6"/>
    </row>
    <row r="16" spans="1:24" x14ac:dyDescent="0.25">
      <c r="A16" s="106">
        <v>1</v>
      </c>
      <c r="B16" s="107"/>
      <c r="C16" s="16">
        <v>1</v>
      </c>
      <c r="D16" s="16">
        <v>1</v>
      </c>
      <c r="E16" s="16">
        <v>4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</v>
      </c>
      <c r="O16" s="48"/>
      <c r="P16" s="18"/>
      <c r="T16" s="6"/>
      <c r="U16" s="6"/>
    </row>
    <row r="17" spans="1:37" x14ac:dyDescent="0.25">
      <c r="A17" s="106">
        <v>2</v>
      </c>
      <c r="B17" s="16">
        <v>4</v>
      </c>
      <c r="C17" s="107"/>
      <c r="D17" s="16">
        <v>4</v>
      </c>
      <c r="E17" s="16">
        <v>5</v>
      </c>
      <c r="F17" s="16">
        <v>1</v>
      </c>
      <c r="G17" s="16">
        <v>1</v>
      </c>
      <c r="H17" s="16">
        <v>2</v>
      </c>
      <c r="I17" s="16">
        <v>3</v>
      </c>
      <c r="J17" s="16">
        <v>0</v>
      </c>
      <c r="K17" s="16">
        <v>3</v>
      </c>
      <c r="O17" s="104"/>
      <c r="P17" s="104"/>
      <c r="T17" s="6"/>
      <c r="U17" s="6"/>
    </row>
    <row r="18" spans="1:37" x14ac:dyDescent="0.25">
      <c r="A18" s="106">
        <v>3</v>
      </c>
      <c r="B18" s="16">
        <v>4</v>
      </c>
      <c r="C18" s="16">
        <v>1</v>
      </c>
      <c r="D18" s="107"/>
      <c r="E18" s="16">
        <v>5</v>
      </c>
      <c r="F18" s="16">
        <v>2</v>
      </c>
      <c r="G18" s="16">
        <v>0</v>
      </c>
      <c r="H18" s="16">
        <v>1</v>
      </c>
      <c r="I18" s="16">
        <v>3</v>
      </c>
      <c r="J18" s="16">
        <v>1</v>
      </c>
      <c r="K18" s="16">
        <v>1</v>
      </c>
      <c r="O18" s="104"/>
      <c r="P18" s="104"/>
      <c r="T18" s="6"/>
      <c r="U18" s="6"/>
    </row>
    <row r="19" spans="1:37" x14ac:dyDescent="0.25">
      <c r="A19" s="106">
        <v>4</v>
      </c>
      <c r="B19" s="16">
        <v>1</v>
      </c>
      <c r="C19" s="16">
        <v>0</v>
      </c>
      <c r="D19" s="16">
        <v>0</v>
      </c>
      <c r="E19" s="107"/>
      <c r="F19" s="16">
        <v>1</v>
      </c>
      <c r="G19" s="16">
        <v>0</v>
      </c>
      <c r="H19" s="16">
        <v>1</v>
      </c>
      <c r="I19" s="16">
        <v>0</v>
      </c>
      <c r="J19" s="16">
        <v>1</v>
      </c>
      <c r="K19" s="16">
        <v>2</v>
      </c>
      <c r="O19" s="104"/>
      <c r="P19" s="104"/>
      <c r="T19" s="6"/>
      <c r="U19" s="6"/>
    </row>
    <row r="20" spans="1:37" x14ac:dyDescent="0.25">
      <c r="A20" s="106">
        <v>5</v>
      </c>
      <c r="B20" s="16">
        <v>5</v>
      </c>
      <c r="C20" s="16">
        <v>4</v>
      </c>
      <c r="D20" s="16">
        <v>3</v>
      </c>
      <c r="E20" s="16">
        <v>4</v>
      </c>
      <c r="F20" s="107"/>
      <c r="G20" s="16">
        <v>3</v>
      </c>
      <c r="H20" s="16">
        <v>1</v>
      </c>
      <c r="I20" s="16">
        <v>4</v>
      </c>
      <c r="J20" s="16">
        <v>2</v>
      </c>
      <c r="K20" s="16">
        <v>5</v>
      </c>
      <c r="O20" s="103"/>
      <c r="P20" s="103"/>
      <c r="T20" s="6"/>
      <c r="U20" s="6"/>
    </row>
    <row r="21" spans="1:37" x14ac:dyDescent="0.25">
      <c r="A21" s="106">
        <v>6</v>
      </c>
      <c r="B21" s="16">
        <v>5</v>
      </c>
      <c r="C21" s="16">
        <v>4</v>
      </c>
      <c r="D21" s="16">
        <v>5</v>
      </c>
      <c r="E21" s="16">
        <v>5</v>
      </c>
      <c r="F21" s="108">
        <v>2</v>
      </c>
      <c r="G21" s="107"/>
      <c r="H21" s="16">
        <v>2</v>
      </c>
      <c r="I21" s="16">
        <v>4</v>
      </c>
      <c r="J21" s="16">
        <v>2</v>
      </c>
      <c r="K21" s="16">
        <v>3</v>
      </c>
      <c r="O21" s="103"/>
      <c r="P21" s="103"/>
      <c r="T21" s="6"/>
      <c r="U21" s="6"/>
    </row>
    <row r="22" spans="1:37" x14ac:dyDescent="0.25">
      <c r="A22" s="106">
        <v>7</v>
      </c>
      <c r="B22" s="16">
        <v>5</v>
      </c>
      <c r="C22" s="16">
        <v>3</v>
      </c>
      <c r="D22" s="16">
        <v>4</v>
      </c>
      <c r="E22" s="16">
        <v>4</v>
      </c>
      <c r="F22" s="16">
        <v>4</v>
      </c>
      <c r="G22" s="16">
        <v>3</v>
      </c>
      <c r="H22" s="107"/>
      <c r="I22" s="16">
        <v>5</v>
      </c>
      <c r="J22" s="16">
        <v>5</v>
      </c>
      <c r="K22" s="16">
        <v>2</v>
      </c>
      <c r="L22" s="103"/>
      <c r="M22" s="103"/>
      <c r="N22" s="103"/>
      <c r="O22" s="103"/>
      <c r="P22" s="103"/>
      <c r="T22" s="6"/>
      <c r="U22" s="6"/>
    </row>
    <row r="23" spans="1:37" x14ac:dyDescent="0.25">
      <c r="A23" s="106">
        <v>8</v>
      </c>
      <c r="B23" s="16">
        <v>5</v>
      </c>
      <c r="C23" s="16">
        <v>2</v>
      </c>
      <c r="D23" s="16">
        <v>2</v>
      </c>
      <c r="E23" s="16">
        <v>5</v>
      </c>
      <c r="F23" s="16">
        <v>1</v>
      </c>
      <c r="G23" s="16">
        <v>1</v>
      </c>
      <c r="H23" s="16">
        <v>0</v>
      </c>
      <c r="I23" s="107"/>
      <c r="J23" s="16">
        <v>0</v>
      </c>
      <c r="K23" s="79">
        <v>1</v>
      </c>
      <c r="L23" s="103"/>
      <c r="M23" s="103"/>
      <c r="N23" s="103"/>
      <c r="O23" s="103"/>
      <c r="P23" s="103"/>
      <c r="T23" s="6"/>
      <c r="U23" s="6"/>
    </row>
    <row r="24" spans="1:37" x14ac:dyDescent="0.25">
      <c r="A24" s="106">
        <v>9</v>
      </c>
      <c r="B24" s="16">
        <v>5</v>
      </c>
      <c r="C24" s="16">
        <v>5</v>
      </c>
      <c r="D24" s="16">
        <v>4</v>
      </c>
      <c r="E24" s="16">
        <v>4</v>
      </c>
      <c r="F24" s="16">
        <v>2</v>
      </c>
      <c r="G24" s="16">
        <v>3</v>
      </c>
      <c r="H24" s="16">
        <v>0</v>
      </c>
      <c r="I24" s="16">
        <v>5</v>
      </c>
      <c r="J24" s="107"/>
      <c r="K24" s="16">
        <v>5</v>
      </c>
      <c r="L24" s="103"/>
      <c r="M24" s="103"/>
      <c r="N24" s="103"/>
      <c r="O24" s="103"/>
      <c r="P24" s="103"/>
      <c r="T24" s="6"/>
      <c r="U24" s="6"/>
    </row>
    <row r="25" spans="1:37" x14ac:dyDescent="0.25">
      <c r="A25" s="106">
        <v>10</v>
      </c>
      <c r="B25" s="16">
        <v>4</v>
      </c>
      <c r="C25" s="16">
        <v>2</v>
      </c>
      <c r="D25" s="16">
        <v>4</v>
      </c>
      <c r="E25" s="16">
        <v>3</v>
      </c>
      <c r="F25" s="16">
        <v>0</v>
      </c>
      <c r="G25" s="16">
        <v>2</v>
      </c>
      <c r="H25" s="16">
        <v>3</v>
      </c>
      <c r="I25" s="79">
        <v>4</v>
      </c>
      <c r="J25" s="16">
        <v>0</v>
      </c>
      <c r="K25" s="107"/>
      <c r="L25" s="103"/>
      <c r="M25" s="103"/>
      <c r="N25" s="103"/>
      <c r="O25" s="103"/>
      <c r="P25" s="103"/>
      <c r="T25" s="6"/>
      <c r="U25" s="6"/>
    </row>
    <row r="26" spans="1:37" ht="14.4" thickBot="1" x14ac:dyDescent="0.3">
      <c r="F26" s="6"/>
      <c r="G26" s="6"/>
      <c r="N26" s="109"/>
      <c r="O26" s="109"/>
      <c r="P26" s="109"/>
      <c r="Q26" s="109"/>
      <c r="R26" s="109"/>
    </row>
    <row r="27" spans="1:37" ht="15" customHeight="1" thickBot="1" x14ac:dyDescent="0.3">
      <c r="A27" s="167" t="s">
        <v>148</v>
      </c>
      <c r="B27" s="168"/>
      <c r="C27" s="168"/>
      <c r="D27" s="168"/>
      <c r="E27" s="168"/>
      <c r="F27" s="169"/>
      <c r="G27" s="146"/>
      <c r="I27" s="109"/>
      <c r="J27" s="109"/>
      <c r="K27" s="109"/>
      <c r="L27" s="109"/>
      <c r="M27" s="109"/>
      <c r="N27" s="109"/>
      <c r="O27" s="109"/>
      <c r="P27" s="109"/>
      <c r="Q27" s="109"/>
      <c r="R27" s="109"/>
    </row>
    <row r="28" spans="1:37" ht="14.4" thickBot="1" x14ac:dyDescent="0.3">
      <c r="B28" s="27" t="s">
        <v>157</v>
      </c>
      <c r="C28" s="27" t="s">
        <v>160</v>
      </c>
      <c r="D28" s="96" t="s">
        <v>161</v>
      </c>
      <c r="E28" s="97"/>
      <c r="I28" s="109"/>
      <c r="J28" s="109"/>
      <c r="K28" s="109"/>
      <c r="L28" s="109"/>
      <c r="M28" s="109"/>
      <c r="N28" s="109"/>
      <c r="O28" s="109"/>
      <c r="P28" s="109"/>
      <c r="Q28" s="109"/>
      <c r="R28" s="109"/>
    </row>
    <row r="29" spans="1:37" ht="27.6" x14ac:dyDescent="0.25">
      <c r="A29" s="124" t="s">
        <v>0</v>
      </c>
      <c r="B29" s="34" t="s">
        <v>1</v>
      </c>
      <c r="C29" s="34" t="s">
        <v>2</v>
      </c>
      <c r="D29" s="34" t="s">
        <v>3</v>
      </c>
      <c r="E29" s="34" t="s">
        <v>29</v>
      </c>
      <c r="F29" s="34" t="s">
        <v>4</v>
      </c>
      <c r="H29" s="125" t="s">
        <v>71</v>
      </c>
      <c r="I29" s="25"/>
      <c r="J29" s="25"/>
      <c r="K29" s="25"/>
      <c r="L29" s="25"/>
      <c r="M29" s="25"/>
      <c r="N29" s="25"/>
      <c r="O29" s="25"/>
    </row>
    <row r="30" spans="1:37" x14ac:dyDescent="0.25">
      <c r="A30" s="27">
        <v>1</v>
      </c>
      <c r="B30" s="74" t="s">
        <v>20</v>
      </c>
      <c r="C30" s="7" t="s">
        <v>6</v>
      </c>
      <c r="D30" s="7" t="s">
        <v>132</v>
      </c>
      <c r="E30" s="16">
        <f>SUM(B40:I40)</f>
        <v>13</v>
      </c>
      <c r="F30" s="16">
        <f>250+(E30-25)*5</f>
        <v>190</v>
      </c>
      <c r="H30" s="106">
        <v>1</v>
      </c>
      <c r="I30" s="134" t="s">
        <v>118</v>
      </c>
      <c r="J30" s="134" t="s">
        <v>119</v>
      </c>
      <c r="K30" s="134" t="s">
        <v>120</v>
      </c>
      <c r="L30" s="134" t="s">
        <v>121</v>
      </c>
      <c r="M30" s="103"/>
      <c r="N30" s="103"/>
      <c r="O30" s="103"/>
      <c r="P30" s="98"/>
      <c r="Q30" s="98"/>
      <c r="R30" s="14"/>
      <c r="S30" s="14"/>
      <c r="T30" s="48"/>
      <c r="U30" s="48"/>
      <c r="V30" s="14"/>
      <c r="W30" s="14"/>
      <c r="X30" s="14"/>
      <c r="AF30" s="14"/>
      <c r="AG30" s="14"/>
      <c r="AH30" s="14"/>
      <c r="AI30" s="14"/>
      <c r="AJ30" s="14"/>
      <c r="AK30" s="14"/>
    </row>
    <row r="31" spans="1:37" x14ac:dyDescent="0.25">
      <c r="A31" s="27">
        <v>2</v>
      </c>
      <c r="B31" s="69" t="s">
        <v>42</v>
      </c>
      <c r="C31" s="68" t="s">
        <v>43</v>
      </c>
      <c r="D31" s="7" t="s">
        <v>44</v>
      </c>
      <c r="E31" s="16">
        <f t="shared" ref="E31:E37" si="2">SUM(B41:I41)</f>
        <v>8</v>
      </c>
      <c r="F31" s="16">
        <f t="shared" ref="F31:F37" si="3">250+(E31-25)*5</f>
        <v>165</v>
      </c>
      <c r="H31" s="106">
        <v>2</v>
      </c>
      <c r="I31" s="134" t="s">
        <v>129</v>
      </c>
      <c r="J31" s="134" t="s">
        <v>109</v>
      </c>
      <c r="K31" s="134" t="s">
        <v>116</v>
      </c>
      <c r="L31" s="134" t="s">
        <v>117</v>
      </c>
      <c r="M31" s="103"/>
      <c r="N31" s="103"/>
      <c r="O31" s="103"/>
      <c r="P31" s="98"/>
      <c r="Q31" s="98"/>
      <c r="R31" s="14"/>
      <c r="S31" s="14"/>
      <c r="T31" s="48"/>
      <c r="U31" s="48"/>
      <c r="V31" s="14"/>
      <c r="W31" s="14"/>
      <c r="X31" s="14"/>
      <c r="AF31" s="14"/>
      <c r="AG31" s="14"/>
      <c r="AH31" s="14"/>
      <c r="AI31" s="14"/>
      <c r="AJ31" s="14"/>
      <c r="AK31" s="14"/>
    </row>
    <row r="32" spans="1:37" x14ac:dyDescent="0.25">
      <c r="A32" s="27">
        <v>3</v>
      </c>
      <c r="B32" s="69" t="s">
        <v>41</v>
      </c>
      <c r="C32" s="68" t="s">
        <v>25</v>
      </c>
      <c r="D32" s="7" t="s">
        <v>40</v>
      </c>
      <c r="E32" s="16">
        <f t="shared" si="2"/>
        <v>23</v>
      </c>
      <c r="F32" s="16">
        <f t="shared" si="3"/>
        <v>240</v>
      </c>
      <c r="H32" s="106">
        <v>3</v>
      </c>
      <c r="I32" s="134" t="s">
        <v>115</v>
      </c>
      <c r="J32" s="134" t="s">
        <v>106</v>
      </c>
      <c r="K32" s="134" t="s">
        <v>107</v>
      </c>
      <c r="L32" s="134" t="s">
        <v>114</v>
      </c>
      <c r="M32" s="103"/>
      <c r="N32" s="103"/>
      <c r="O32" s="103"/>
      <c r="P32" s="98"/>
      <c r="Q32" s="98"/>
      <c r="R32" s="14"/>
      <c r="S32" s="14"/>
      <c r="T32" s="48"/>
      <c r="U32" s="48"/>
      <c r="V32" s="14"/>
      <c r="W32" s="14"/>
      <c r="X32" s="14"/>
      <c r="AF32" s="14"/>
      <c r="AG32" s="14"/>
      <c r="AH32" s="14"/>
      <c r="AI32" s="14"/>
      <c r="AJ32" s="14"/>
      <c r="AK32" s="14"/>
    </row>
    <row r="33" spans="1:37" x14ac:dyDescent="0.25">
      <c r="A33" s="27">
        <v>4</v>
      </c>
      <c r="B33" s="110" t="s">
        <v>135</v>
      </c>
      <c r="C33" s="111" t="s">
        <v>47</v>
      </c>
      <c r="D33" s="7" t="s">
        <v>132</v>
      </c>
      <c r="E33" s="16">
        <f t="shared" si="2"/>
        <v>14</v>
      </c>
      <c r="F33" s="16">
        <f t="shared" si="3"/>
        <v>195</v>
      </c>
      <c r="H33" s="106">
        <v>4</v>
      </c>
      <c r="I33" s="134" t="s">
        <v>126</v>
      </c>
      <c r="J33" s="134" t="s">
        <v>103</v>
      </c>
      <c r="K33" s="134" t="s">
        <v>104</v>
      </c>
      <c r="L33" s="134" t="s">
        <v>105</v>
      </c>
      <c r="M33" s="103"/>
      <c r="N33" s="103"/>
      <c r="O33" s="103"/>
      <c r="P33" s="98"/>
      <c r="Q33" s="98"/>
      <c r="R33" s="14"/>
      <c r="S33" s="14"/>
      <c r="T33" s="48"/>
      <c r="U33" s="48"/>
      <c r="V33" s="14"/>
      <c r="W33" s="14"/>
      <c r="X33" s="14"/>
      <c r="AF33" s="14"/>
      <c r="AG33" s="14"/>
      <c r="AH33" s="14"/>
      <c r="AI33" s="14"/>
      <c r="AJ33" s="14"/>
      <c r="AK33" s="14"/>
    </row>
    <row r="34" spans="1:37" x14ac:dyDescent="0.25">
      <c r="A34" s="27">
        <v>5</v>
      </c>
      <c r="B34" s="110" t="s">
        <v>19</v>
      </c>
      <c r="C34" s="111" t="s">
        <v>88</v>
      </c>
      <c r="D34" s="7" t="s">
        <v>35</v>
      </c>
      <c r="E34" s="16">
        <f t="shared" si="2"/>
        <v>23</v>
      </c>
      <c r="F34" s="16">
        <f t="shared" si="3"/>
        <v>240</v>
      </c>
      <c r="H34" s="106">
        <v>5</v>
      </c>
      <c r="I34" s="134" t="s">
        <v>113</v>
      </c>
      <c r="J34" s="134" t="s">
        <v>101</v>
      </c>
      <c r="K34" s="134" t="s">
        <v>102</v>
      </c>
      <c r="L34" s="134" t="s">
        <v>98</v>
      </c>
      <c r="M34" s="103"/>
      <c r="N34" s="103"/>
      <c r="O34" s="103"/>
      <c r="P34" s="98"/>
      <c r="Q34" s="98"/>
      <c r="R34" s="14"/>
      <c r="S34" s="14"/>
      <c r="T34" s="48"/>
      <c r="U34" s="48"/>
      <c r="V34" s="14"/>
      <c r="W34" s="14"/>
      <c r="X34" s="14"/>
      <c r="AF34" s="14"/>
      <c r="AG34" s="14"/>
      <c r="AH34" s="14"/>
      <c r="AI34" s="14"/>
      <c r="AJ34" s="14"/>
      <c r="AK34" s="14"/>
    </row>
    <row r="35" spans="1:37" x14ac:dyDescent="0.25">
      <c r="A35" s="27">
        <v>6</v>
      </c>
      <c r="B35" s="115" t="s">
        <v>16</v>
      </c>
      <c r="C35" s="116" t="s">
        <v>5</v>
      </c>
      <c r="D35" s="7" t="s">
        <v>33</v>
      </c>
      <c r="E35" s="16">
        <f t="shared" si="2"/>
        <v>22</v>
      </c>
      <c r="F35" s="16">
        <f t="shared" si="3"/>
        <v>235</v>
      </c>
      <c r="H35" s="106">
        <v>6</v>
      </c>
      <c r="I35" s="134" t="s">
        <v>127</v>
      </c>
      <c r="J35" s="134" t="s">
        <v>99</v>
      </c>
      <c r="K35" s="134" t="s">
        <v>95</v>
      </c>
      <c r="L35" s="134" t="s">
        <v>96</v>
      </c>
      <c r="M35" s="103"/>
      <c r="N35" s="103"/>
      <c r="O35" s="103"/>
      <c r="P35" s="98"/>
      <c r="Q35" s="98"/>
      <c r="R35" s="14"/>
      <c r="S35" s="14"/>
      <c r="T35" s="48"/>
      <c r="U35" s="48"/>
      <c r="V35" s="14"/>
      <c r="W35" s="14"/>
      <c r="X35" s="14"/>
      <c r="AF35" s="14"/>
      <c r="AG35" s="14"/>
      <c r="AH35" s="14"/>
      <c r="AI35" s="14"/>
      <c r="AJ35" s="14"/>
      <c r="AK35" s="14"/>
    </row>
    <row r="36" spans="1:37" x14ac:dyDescent="0.25">
      <c r="A36" s="27">
        <v>7</v>
      </c>
      <c r="B36" s="74" t="s">
        <v>17</v>
      </c>
      <c r="C36" s="7" t="s">
        <v>18</v>
      </c>
      <c r="D36" s="7" t="s">
        <v>35</v>
      </c>
      <c r="E36" s="16">
        <f t="shared" si="2"/>
        <v>20</v>
      </c>
      <c r="F36" s="16">
        <f t="shared" si="3"/>
        <v>225</v>
      </c>
      <c r="H36" s="106">
        <v>7</v>
      </c>
      <c r="I36" s="134" t="s">
        <v>111</v>
      </c>
      <c r="J36" s="134" t="s">
        <v>123</v>
      </c>
      <c r="K36" s="134" t="s">
        <v>124</v>
      </c>
      <c r="L36" s="134" t="s">
        <v>125</v>
      </c>
      <c r="M36" s="103"/>
      <c r="N36" s="103"/>
      <c r="O36" s="103"/>
      <c r="P36" s="98"/>
      <c r="Q36" s="98"/>
      <c r="R36" s="14"/>
      <c r="S36" s="14"/>
      <c r="T36" s="48"/>
      <c r="U36" s="48"/>
      <c r="V36" s="14"/>
      <c r="W36" s="14"/>
      <c r="X36" s="14"/>
      <c r="AF36" s="14"/>
      <c r="AG36" s="14"/>
      <c r="AH36" s="14"/>
      <c r="AI36" s="14"/>
      <c r="AJ36" s="14"/>
      <c r="AK36" s="14"/>
    </row>
    <row r="37" spans="1:37" x14ac:dyDescent="0.25">
      <c r="A37" s="27">
        <v>8</v>
      </c>
      <c r="B37" s="115" t="s">
        <v>162</v>
      </c>
      <c r="C37" s="116" t="s">
        <v>163</v>
      </c>
      <c r="D37" s="7" t="s">
        <v>164</v>
      </c>
      <c r="E37" s="16">
        <f t="shared" si="2"/>
        <v>16</v>
      </c>
      <c r="F37" s="16">
        <f t="shared" si="3"/>
        <v>205</v>
      </c>
      <c r="H37" s="26"/>
      <c r="I37" s="104"/>
      <c r="J37" s="104"/>
      <c r="K37" s="104"/>
      <c r="L37" s="103"/>
      <c r="M37" s="103"/>
      <c r="N37" s="103"/>
      <c r="O37" s="103"/>
      <c r="P37" s="98"/>
      <c r="Q37" s="98"/>
      <c r="R37" s="14"/>
      <c r="S37" s="14"/>
      <c r="T37" s="48"/>
      <c r="U37" s="48"/>
      <c r="V37" s="14"/>
      <c r="W37" s="14"/>
      <c r="X37" s="14"/>
      <c r="AF37" s="14"/>
      <c r="AG37" s="14"/>
      <c r="AH37" s="14"/>
      <c r="AI37" s="14"/>
      <c r="AJ37" s="14"/>
      <c r="AK37" s="14"/>
    </row>
    <row r="38" spans="1:37" x14ac:dyDescent="0.25">
      <c r="B38" s="89"/>
      <c r="C38" s="9"/>
      <c r="D38" s="9"/>
    </row>
    <row r="39" spans="1:37" x14ac:dyDescent="0.25">
      <c r="A39" s="106" t="s">
        <v>31</v>
      </c>
      <c r="B39" s="105">
        <v>1</v>
      </c>
      <c r="C39" s="105">
        <v>2</v>
      </c>
      <c r="D39" s="105">
        <v>3</v>
      </c>
      <c r="E39" s="105">
        <v>4</v>
      </c>
      <c r="F39" s="105">
        <v>5</v>
      </c>
      <c r="G39" s="105">
        <v>6</v>
      </c>
      <c r="H39" s="105">
        <v>7</v>
      </c>
      <c r="I39" s="105">
        <v>8</v>
      </c>
      <c r="T39" s="6"/>
      <c r="U39" s="6"/>
    </row>
    <row r="40" spans="1:37" x14ac:dyDescent="0.25">
      <c r="A40" s="106">
        <v>1</v>
      </c>
      <c r="B40" s="117"/>
      <c r="C40" s="118">
        <v>3</v>
      </c>
      <c r="D40" s="118">
        <v>2</v>
      </c>
      <c r="E40" s="118">
        <v>1</v>
      </c>
      <c r="F40" s="118">
        <v>1</v>
      </c>
      <c r="G40" s="118">
        <v>2</v>
      </c>
      <c r="H40" s="118">
        <v>2</v>
      </c>
      <c r="I40" s="16">
        <v>2</v>
      </c>
      <c r="T40" s="6"/>
      <c r="U40" s="6"/>
    </row>
    <row r="41" spans="1:37" x14ac:dyDescent="0.25">
      <c r="A41" s="106">
        <v>2</v>
      </c>
      <c r="B41" s="118">
        <v>2</v>
      </c>
      <c r="C41" s="117"/>
      <c r="D41" s="118">
        <v>1</v>
      </c>
      <c r="E41" s="118">
        <v>1</v>
      </c>
      <c r="F41" s="118">
        <v>0</v>
      </c>
      <c r="G41" s="118">
        <v>0</v>
      </c>
      <c r="H41" s="118">
        <v>1</v>
      </c>
      <c r="I41" s="16">
        <v>3</v>
      </c>
      <c r="T41" s="6"/>
      <c r="U41" s="6"/>
    </row>
    <row r="42" spans="1:37" x14ac:dyDescent="0.25">
      <c r="A42" s="106">
        <v>3</v>
      </c>
      <c r="B42" s="118">
        <v>3</v>
      </c>
      <c r="C42" s="118">
        <v>4</v>
      </c>
      <c r="D42" s="117"/>
      <c r="E42" s="118">
        <v>5</v>
      </c>
      <c r="F42" s="118">
        <v>2</v>
      </c>
      <c r="G42" s="118">
        <v>2</v>
      </c>
      <c r="H42" s="118">
        <v>2</v>
      </c>
      <c r="I42" s="16">
        <v>5</v>
      </c>
      <c r="T42" s="6"/>
      <c r="U42" s="6"/>
    </row>
    <row r="43" spans="1:37" x14ac:dyDescent="0.25">
      <c r="A43" s="106">
        <v>4</v>
      </c>
      <c r="B43" s="118">
        <v>4</v>
      </c>
      <c r="C43" s="118">
        <v>4</v>
      </c>
      <c r="D43" s="118">
        <v>0</v>
      </c>
      <c r="E43" s="117"/>
      <c r="F43" s="118">
        <v>1</v>
      </c>
      <c r="G43" s="118">
        <v>1</v>
      </c>
      <c r="H43" s="118">
        <v>2</v>
      </c>
      <c r="I43" s="16">
        <v>2</v>
      </c>
      <c r="T43" s="6"/>
      <c r="U43" s="6"/>
    </row>
    <row r="44" spans="1:37" x14ac:dyDescent="0.25">
      <c r="A44" s="106">
        <v>5</v>
      </c>
      <c r="B44" s="118">
        <v>4</v>
      </c>
      <c r="C44" s="118">
        <v>5</v>
      </c>
      <c r="D44" s="118">
        <v>3</v>
      </c>
      <c r="E44" s="118">
        <v>4</v>
      </c>
      <c r="F44" s="117"/>
      <c r="G44" s="118">
        <v>3</v>
      </c>
      <c r="H44" s="118">
        <v>1</v>
      </c>
      <c r="I44" s="16">
        <v>3</v>
      </c>
      <c r="T44" s="6"/>
      <c r="U44" s="6"/>
    </row>
    <row r="45" spans="1:37" x14ac:dyDescent="0.25">
      <c r="A45" s="106">
        <v>6</v>
      </c>
      <c r="B45" s="118">
        <v>3</v>
      </c>
      <c r="C45" s="118">
        <v>5</v>
      </c>
      <c r="D45" s="118">
        <v>3</v>
      </c>
      <c r="E45" s="118">
        <v>4</v>
      </c>
      <c r="F45" s="119">
        <v>2</v>
      </c>
      <c r="G45" s="117"/>
      <c r="H45" s="118">
        <v>2</v>
      </c>
      <c r="I45" s="16">
        <v>3</v>
      </c>
      <c r="T45" s="6"/>
      <c r="U45" s="6"/>
    </row>
    <row r="46" spans="1:37" x14ac:dyDescent="0.25">
      <c r="A46" s="106">
        <v>7</v>
      </c>
      <c r="B46" s="118">
        <v>3</v>
      </c>
      <c r="C46" s="118">
        <v>4</v>
      </c>
      <c r="D46" s="118">
        <v>2</v>
      </c>
      <c r="E46" s="118">
        <v>3</v>
      </c>
      <c r="F46" s="118">
        <v>4</v>
      </c>
      <c r="G46" s="118">
        <v>3</v>
      </c>
      <c r="H46" s="117"/>
      <c r="I46" s="16">
        <v>1</v>
      </c>
      <c r="T46" s="6"/>
      <c r="U46" s="6"/>
    </row>
    <row r="47" spans="1:37" x14ac:dyDescent="0.25">
      <c r="A47" s="106">
        <v>8</v>
      </c>
      <c r="B47" s="118">
        <v>3</v>
      </c>
      <c r="C47" s="118">
        <v>2</v>
      </c>
      <c r="D47" s="118">
        <v>0</v>
      </c>
      <c r="E47" s="118">
        <v>3</v>
      </c>
      <c r="F47" s="118">
        <v>2</v>
      </c>
      <c r="G47" s="118">
        <v>2</v>
      </c>
      <c r="H47" s="85">
        <v>4</v>
      </c>
      <c r="I47" s="107"/>
      <c r="T47" s="6"/>
      <c r="U47" s="6"/>
    </row>
    <row r="48" spans="1:37" ht="14.4" thickBot="1" x14ac:dyDescent="0.3">
      <c r="F48" s="6"/>
      <c r="G48" s="6"/>
    </row>
    <row r="49" spans="1:29" ht="15" customHeight="1" thickBot="1" x14ac:dyDescent="0.3">
      <c r="A49" s="167" t="s">
        <v>148</v>
      </c>
      <c r="B49" s="168"/>
      <c r="C49" s="168"/>
      <c r="D49" s="168"/>
      <c r="E49" s="168"/>
      <c r="F49" s="169"/>
      <c r="G49" s="146"/>
      <c r="I49" s="109"/>
      <c r="J49" s="109"/>
      <c r="K49" s="109"/>
      <c r="L49" s="109"/>
      <c r="M49" s="109"/>
      <c r="N49" s="109"/>
      <c r="O49" s="109"/>
      <c r="P49" s="109"/>
      <c r="Q49" s="109"/>
      <c r="R49" s="109"/>
    </row>
    <row r="50" spans="1:29" ht="14.4" thickBot="1" x14ac:dyDescent="0.3">
      <c r="B50" s="27" t="s">
        <v>159</v>
      </c>
      <c r="C50" s="27" t="s">
        <v>160</v>
      </c>
      <c r="D50" s="96" t="s">
        <v>161</v>
      </c>
      <c r="E50" s="97"/>
      <c r="I50" s="109"/>
      <c r="J50" s="109"/>
      <c r="K50" s="109"/>
      <c r="L50" s="109"/>
      <c r="M50" s="109"/>
      <c r="N50" s="109"/>
      <c r="O50" s="109"/>
      <c r="P50" s="109"/>
      <c r="Q50" s="109"/>
      <c r="R50" s="109"/>
    </row>
    <row r="51" spans="1:29" ht="27.6" x14ac:dyDescent="0.25">
      <c r="A51" s="124" t="s">
        <v>0</v>
      </c>
      <c r="B51" s="34" t="s">
        <v>1</v>
      </c>
      <c r="C51" s="34" t="s">
        <v>2</v>
      </c>
      <c r="D51" s="34" t="s">
        <v>3</v>
      </c>
      <c r="E51" s="34" t="s">
        <v>29</v>
      </c>
      <c r="F51" s="34" t="s">
        <v>4</v>
      </c>
      <c r="H51" s="125" t="s">
        <v>71</v>
      </c>
      <c r="I51" s="25"/>
      <c r="J51" s="25"/>
      <c r="K51" s="25"/>
      <c r="L51" s="135" t="s">
        <v>156</v>
      </c>
      <c r="M51" s="18"/>
      <c r="T51" s="6"/>
      <c r="U51" s="6"/>
    </row>
    <row r="52" spans="1:29" x14ac:dyDescent="0.25">
      <c r="A52" s="27">
        <v>1</v>
      </c>
      <c r="B52" s="70" t="s">
        <v>19</v>
      </c>
      <c r="C52" s="71" t="s">
        <v>48</v>
      </c>
      <c r="D52" s="7" t="s">
        <v>34</v>
      </c>
      <c r="E52" s="16">
        <f>SUM(B61:H61)</f>
        <v>28</v>
      </c>
      <c r="F52" s="16">
        <f>250+(E52-25)*5</f>
        <v>265</v>
      </c>
      <c r="H52" s="106">
        <v>1</v>
      </c>
      <c r="I52" s="134" t="s">
        <v>127</v>
      </c>
      <c r="J52" s="134" t="s">
        <v>99</v>
      </c>
      <c r="K52" s="134" t="s">
        <v>96</v>
      </c>
      <c r="L52" s="51" t="s">
        <v>149</v>
      </c>
      <c r="M52" s="48"/>
      <c r="N52" s="14"/>
      <c r="O52" s="14"/>
      <c r="P52" s="14"/>
      <c r="T52" s="6"/>
      <c r="U52" s="6"/>
      <c r="X52" s="14"/>
      <c r="Y52" s="14"/>
      <c r="Z52" s="14"/>
      <c r="AA52" s="14"/>
      <c r="AB52" s="14"/>
      <c r="AC52" s="14"/>
    </row>
    <row r="53" spans="1:29" x14ac:dyDescent="0.25">
      <c r="A53" s="27">
        <v>2</v>
      </c>
      <c r="B53" s="69" t="s">
        <v>45</v>
      </c>
      <c r="C53" s="68" t="s">
        <v>46</v>
      </c>
      <c r="D53" s="7" t="s">
        <v>40</v>
      </c>
      <c r="E53" s="16">
        <f t="shared" ref="E53:E58" si="4">SUM(B62:H62)</f>
        <v>28</v>
      </c>
      <c r="F53" s="16">
        <f t="shared" ref="F53:F57" si="5">250+(E53-25)*5</f>
        <v>265</v>
      </c>
      <c r="H53" s="106">
        <v>2</v>
      </c>
      <c r="I53" s="134" t="s">
        <v>115</v>
      </c>
      <c r="J53" s="134" t="s">
        <v>106</v>
      </c>
      <c r="K53" s="134" t="s">
        <v>114</v>
      </c>
      <c r="L53" s="51" t="s">
        <v>150</v>
      </c>
      <c r="M53" s="48"/>
      <c r="N53" s="14"/>
      <c r="O53" s="14"/>
      <c r="P53" s="14"/>
      <c r="T53" s="6"/>
      <c r="U53" s="6"/>
      <c r="X53" s="14"/>
      <c r="Y53" s="14"/>
      <c r="Z53" s="14"/>
      <c r="AA53" s="14"/>
      <c r="AB53" s="14"/>
      <c r="AC53" s="14"/>
    </row>
    <row r="54" spans="1:29" x14ac:dyDescent="0.25">
      <c r="A54" s="27">
        <v>3</v>
      </c>
      <c r="B54" s="112" t="s">
        <v>92</v>
      </c>
      <c r="C54" s="113" t="s">
        <v>93</v>
      </c>
      <c r="D54" s="126" t="s">
        <v>87</v>
      </c>
      <c r="E54" s="16">
        <f t="shared" si="4"/>
        <v>29</v>
      </c>
      <c r="F54" s="16">
        <f t="shared" si="5"/>
        <v>270</v>
      </c>
      <c r="H54" s="106">
        <v>3</v>
      </c>
      <c r="I54" s="134" t="s">
        <v>111</v>
      </c>
      <c r="J54" s="134" t="s">
        <v>124</v>
      </c>
      <c r="K54" s="134" t="s">
        <v>125</v>
      </c>
      <c r="L54" s="51" t="s">
        <v>151</v>
      </c>
      <c r="M54" s="48"/>
      <c r="N54" s="14"/>
      <c r="O54" s="14"/>
      <c r="P54" s="14"/>
      <c r="T54" s="6"/>
      <c r="U54" s="6"/>
      <c r="X54" s="14"/>
      <c r="Y54" s="14"/>
      <c r="Z54" s="14"/>
      <c r="AA54" s="14"/>
      <c r="AB54" s="14"/>
      <c r="AC54" s="14"/>
    </row>
    <row r="55" spans="1:29" x14ac:dyDescent="0.25">
      <c r="A55" s="27">
        <v>4</v>
      </c>
      <c r="B55" s="110" t="s">
        <v>16</v>
      </c>
      <c r="C55" s="111" t="s">
        <v>136</v>
      </c>
      <c r="D55" s="7" t="s">
        <v>33</v>
      </c>
      <c r="E55" s="16">
        <f t="shared" si="4"/>
        <v>15</v>
      </c>
      <c r="F55" s="16">
        <f t="shared" si="5"/>
        <v>200</v>
      </c>
      <c r="H55" s="106">
        <v>4</v>
      </c>
      <c r="I55" s="134" t="s">
        <v>126</v>
      </c>
      <c r="J55" s="134" t="s">
        <v>103</v>
      </c>
      <c r="K55" s="134" t="s">
        <v>104</v>
      </c>
      <c r="L55" s="51" t="s">
        <v>154</v>
      </c>
      <c r="M55" s="48"/>
      <c r="N55" s="14"/>
      <c r="O55" s="14"/>
      <c r="P55" s="14"/>
      <c r="T55" s="6"/>
      <c r="U55" s="6"/>
      <c r="X55" s="14"/>
      <c r="Y55" s="14"/>
      <c r="Z55" s="14"/>
      <c r="AA55" s="14"/>
      <c r="AB55" s="14"/>
      <c r="AC55" s="14"/>
    </row>
    <row r="56" spans="1:29" x14ac:dyDescent="0.25">
      <c r="A56" s="27">
        <v>5</v>
      </c>
      <c r="B56" s="110" t="s">
        <v>145</v>
      </c>
      <c r="C56" s="11" t="s">
        <v>146</v>
      </c>
      <c r="D56" s="11" t="s">
        <v>144</v>
      </c>
      <c r="E56" s="16">
        <f t="shared" si="4"/>
        <v>0</v>
      </c>
      <c r="F56" s="16">
        <v>0</v>
      </c>
      <c r="H56" s="106">
        <v>5</v>
      </c>
      <c r="I56" s="134" t="s">
        <v>119</v>
      </c>
      <c r="J56" s="134" t="s">
        <v>120</v>
      </c>
      <c r="K56" s="134" t="s">
        <v>121</v>
      </c>
      <c r="L56" s="51" t="s">
        <v>155</v>
      </c>
      <c r="M56" s="48"/>
      <c r="N56" s="14"/>
      <c r="O56" s="14"/>
      <c r="P56" s="14"/>
      <c r="T56" s="6"/>
      <c r="U56" s="6"/>
      <c r="X56" s="14"/>
      <c r="Y56" s="14"/>
      <c r="Z56" s="14"/>
      <c r="AA56" s="14"/>
      <c r="AB56" s="14"/>
      <c r="AC56" s="14"/>
    </row>
    <row r="57" spans="1:29" x14ac:dyDescent="0.25">
      <c r="A57" s="27">
        <v>6</v>
      </c>
      <c r="B57" s="110" t="s">
        <v>139</v>
      </c>
      <c r="C57" s="111" t="s">
        <v>140</v>
      </c>
      <c r="D57" s="7" t="s">
        <v>141</v>
      </c>
      <c r="E57" s="16">
        <f t="shared" si="4"/>
        <v>20</v>
      </c>
      <c r="F57" s="16">
        <f t="shared" si="5"/>
        <v>225</v>
      </c>
      <c r="H57" s="106">
        <v>6</v>
      </c>
      <c r="I57" s="134" t="s">
        <v>113</v>
      </c>
      <c r="J57" s="134" t="s">
        <v>101</v>
      </c>
      <c r="K57" s="134" t="s">
        <v>102</v>
      </c>
      <c r="L57" s="51" t="s">
        <v>153</v>
      </c>
      <c r="M57" s="48"/>
      <c r="N57" s="14"/>
      <c r="O57" s="14"/>
      <c r="P57" s="14"/>
      <c r="T57" s="6"/>
      <c r="U57" s="6"/>
      <c r="X57" s="14"/>
      <c r="Y57" s="14"/>
      <c r="Z57" s="14"/>
      <c r="AA57" s="14"/>
      <c r="AB57" s="14"/>
      <c r="AC57" s="14"/>
    </row>
    <row r="58" spans="1:29" x14ac:dyDescent="0.25">
      <c r="A58" s="27">
        <v>7</v>
      </c>
      <c r="B58" s="110" t="s">
        <v>142</v>
      </c>
      <c r="C58" s="11" t="s">
        <v>143</v>
      </c>
      <c r="D58" s="11" t="s">
        <v>144</v>
      </c>
      <c r="E58" s="16">
        <f t="shared" si="4"/>
        <v>0</v>
      </c>
      <c r="F58" s="16">
        <v>0</v>
      </c>
      <c r="H58" s="106">
        <v>7</v>
      </c>
      <c r="I58" s="134" t="s">
        <v>129</v>
      </c>
      <c r="J58" s="134" t="s">
        <v>116</v>
      </c>
      <c r="K58" s="134" t="s">
        <v>117</v>
      </c>
      <c r="L58" s="51" t="s">
        <v>152</v>
      </c>
      <c r="M58" s="48"/>
      <c r="N58" s="14"/>
      <c r="O58" s="14"/>
      <c r="P58" s="14"/>
      <c r="T58" s="6"/>
      <c r="U58" s="6"/>
      <c r="X58" s="14"/>
      <c r="Y58" s="14"/>
      <c r="Z58" s="14"/>
      <c r="AA58" s="14"/>
      <c r="AB58" s="14"/>
      <c r="AC58" s="14"/>
    </row>
    <row r="59" spans="1:29" x14ac:dyDescent="0.25">
      <c r="A59" s="26"/>
      <c r="B59" s="127"/>
      <c r="C59" s="127"/>
      <c r="D59" s="128"/>
      <c r="E59" s="82"/>
      <c r="F59" s="82"/>
      <c r="H59" s="98"/>
      <c r="I59" s="98"/>
      <c r="J59" s="14"/>
      <c r="K59" s="14"/>
      <c r="L59" s="48"/>
      <c r="M59" s="48"/>
      <c r="N59" s="14"/>
      <c r="O59" s="14"/>
      <c r="P59" s="14"/>
      <c r="T59" s="6"/>
      <c r="U59" s="6"/>
      <c r="X59" s="14"/>
      <c r="Y59" s="14"/>
      <c r="Z59" s="14"/>
      <c r="AA59" s="14"/>
      <c r="AB59" s="14"/>
      <c r="AC59" s="14"/>
    </row>
    <row r="60" spans="1:29" x14ac:dyDescent="0.25">
      <c r="A60" s="106" t="s">
        <v>31</v>
      </c>
      <c r="B60" s="105">
        <v>1</v>
      </c>
      <c r="C60" s="105">
        <v>2</v>
      </c>
      <c r="D60" s="105">
        <v>3</v>
      </c>
      <c r="E60" s="106">
        <v>4</v>
      </c>
      <c r="F60" s="106">
        <v>5</v>
      </c>
      <c r="G60" s="105">
        <v>6</v>
      </c>
      <c r="H60" s="105">
        <v>7</v>
      </c>
      <c r="T60" s="6"/>
      <c r="U60" s="6"/>
    </row>
    <row r="61" spans="1:29" x14ac:dyDescent="0.25">
      <c r="A61" s="106">
        <v>1</v>
      </c>
      <c r="B61" s="117"/>
      <c r="C61" s="118">
        <v>5</v>
      </c>
      <c r="D61" s="118">
        <v>1</v>
      </c>
      <c r="E61" s="118">
        <v>6</v>
      </c>
      <c r="F61" s="118">
        <v>6</v>
      </c>
      <c r="G61" s="118">
        <v>4</v>
      </c>
      <c r="H61" s="118">
        <v>6</v>
      </c>
      <c r="T61" s="6"/>
      <c r="U61" s="6"/>
    </row>
    <row r="62" spans="1:29" x14ac:dyDescent="0.25">
      <c r="A62" s="106">
        <v>2</v>
      </c>
      <c r="B62" s="118">
        <v>1</v>
      </c>
      <c r="C62" s="117"/>
      <c r="D62" s="118">
        <v>3</v>
      </c>
      <c r="E62" s="118">
        <v>6</v>
      </c>
      <c r="F62" s="118">
        <v>6</v>
      </c>
      <c r="G62" s="118">
        <v>6</v>
      </c>
      <c r="H62" s="118">
        <v>6</v>
      </c>
      <c r="T62" s="6"/>
      <c r="U62" s="6"/>
    </row>
    <row r="63" spans="1:29" x14ac:dyDescent="0.25">
      <c r="A63" s="106">
        <v>3</v>
      </c>
      <c r="B63" s="118">
        <v>5</v>
      </c>
      <c r="C63" s="118">
        <v>3</v>
      </c>
      <c r="D63" s="117"/>
      <c r="E63" s="118">
        <v>5</v>
      </c>
      <c r="F63" s="118">
        <v>6</v>
      </c>
      <c r="G63" s="118">
        <v>4</v>
      </c>
      <c r="H63" s="118">
        <v>6</v>
      </c>
      <c r="T63" s="6"/>
      <c r="U63" s="6"/>
    </row>
    <row r="64" spans="1:29" x14ac:dyDescent="0.25">
      <c r="A64" s="106">
        <v>4</v>
      </c>
      <c r="B64" s="118">
        <v>0</v>
      </c>
      <c r="C64" s="118">
        <v>0</v>
      </c>
      <c r="D64" s="118">
        <v>1</v>
      </c>
      <c r="E64" s="117"/>
      <c r="F64" s="118">
        <v>6</v>
      </c>
      <c r="G64" s="118">
        <v>2</v>
      </c>
      <c r="H64" s="118">
        <v>6</v>
      </c>
      <c r="T64" s="6"/>
      <c r="U64" s="6"/>
    </row>
    <row r="65" spans="1:21" x14ac:dyDescent="0.25">
      <c r="A65" s="106">
        <v>5</v>
      </c>
      <c r="B65" s="118">
        <v>0</v>
      </c>
      <c r="C65" s="118">
        <v>0</v>
      </c>
      <c r="D65" s="118">
        <v>0</v>
      </c>
      <c r="E65" s="118">
        <v>0</v>
      </c>
      <c r="F65" s="117"/>
      <c r="G65" s="118">
        <v>0</v>
      </c>
      <c r="H65" s="118">
        <v>0</v>
      </c>
      <c r="T65" s="6"/>
      <c r="U65" s="6"/>
    </row>
    <row r="66" spans="1:21" x14ac:dyDescent="0.25">
      <c r="A66" s="106">
        <v>6</v>
      </c>
      <c r="B66" s="118">
        <v>2</v>
      </c>
      <c r="C66" s="118">
        <v>0</v>
      </c>
      <c r="D66" s="118">
        <v>2</v>
      </c>
      <c r="E66" s="118">
        <v>4</v>
      </c>
      <c r="F66" s="119">
        <v>6</v>
      </c>
      <c r="G66" s="117"/>
      <c r="H66" s="118">
        <v>6</v>
      </c>
      <c r="T66" s="6"/>
      <c r="U66" s="6"/>
    </row>
    <row r="67" spans="1:21" x14ac:dyDescent="0.25">
      <c r="A67" s="106">
        <v>7</v>
      </c>
      <c r="B67" s="118">
        <v>0</v>
      </c>
      <c r="C67" s="118">
        <v>0</v>
      </c>
      <c r="D67" s="118">
        <v>0</v>
      </c>
      <c r="E67" s="118">
        <v>0</v>
      </c>
      <c r="F67" s="118">
        <v>0</v>
      </c>
      <c r="G67" s="118">
        <v>0</v>
      </c>
      <c r="H67" s="117"/>
      <c r="T67" s="6"/>
      <c r="U67" s="6"/>
    </row>
  </sheetData>
  <mergeCells count="3">
    <mergeCell ref="A1:F1"/>
    <mergeCell ref="A27:F27"/>
    <mergeCell ref="A49:F49"/>
  </mergeCells>
  <phoneticPr fontId="5" type="noConversion"/>
  <pageMargins left="0" right="0" top="0.74803149606299213" bottom="0" header="0.31496062992125984" footer="0"/>
  <pageSetup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3"/>
  <sheetViews>
    <sheetView topLeftCell="A34" zoomScale="80" zoomScaleNormal="80" workbookViewId="0">
      <selection activeCell="J59" activeCellId="1" sqref="B59:D61 J59:J61"/>
    </sheetView>
  </sheetViews>
  <sheetFormatPr defaultRowHeight="13.8" x14ac:dyDescent="0.3"/>
  <cols>
    <col min="1" max="1" width="4.33203125" style="75" customWidth="1"/>
    <col min="2" max="2" width="14.77734375" style="76" customWidth="1"/>
    <col min="3" max="3" width="13.77734375" style="76" bestFit="1" customWidth="1"/>
    <col min="4" max="4" width="24.88671875" style="76" bestFit="1" customWidth="1"/>
    <col min="5" max="5" width="8.21875" style="76" customWidth="1"/>
    <col min="6" max="6" width="11.88671875" style="76" bestFit="1" customWidth="1"/>
    <col min="7" max="8" width="10" style="76" bestFit="1" customWidth="1"/>
    <col min="9" max="9" width="12.77734375" style="76" customWidth="1"/>
    <col min="10" max="10" width="14.109375" style="76" customWidth="1"/>
    <col min="11" max="16384" width="8.88671875" style="76"/>
  </cols>
  <sheetData>
    <row r="1" spans="1:10" ht="14.4" thickBot="1" x14ac:dyDescent="0.35">
      <c r="J1" s="82"/>
    </row>
    <row r="2" spans="1:10" ht="14.4" thickBot="1" x14ac:dyDescent="0.35">
      <c r="A2" s="173" t="s">
        <v>62</v>
      </c>
      <c r="B2" s="174"/>
      <c r="C2" s="174"/>
      <c r="D2" s="174"/>
      <c r="E2" s="174"/>
      <c r="F2" s="174"/>
      <c r="G2" s="175"/>
      <c r="J2" s="82"/>
    </row>
    <row r="3" spans="1:10" ht="41.4" x14ac:dyDescent="0.3">
      <c r="A3" s="77" t="s">
        <v>0</v>
      </c>
      <c r="B3" s="33" t="s">
        <v>1</v>
      </c>
      <c r="C3" s="33" t="s">
        <v>2</v>
      </c>
      <c r="D3" s="33" t="s">
        <v>3</v>
      </c>
      <c r="E3" s="33" t="s">
        <v>165</v>
      </c>
      <c r="F3" s="33" t="s">
        <v>32</v>
      </c>
      <c r="G3" s="34" t="s">
        <v>74</v>
      </c>
      <c r="H3" s="34" t="s">
        <v>75</v>
      </c>
      <c r="I3" s="34" t="s">
        <v>76</v>
      </c>
      <c r="J3" s="82"/>
    </row>
    <row r="4" spans="1:10" x14ac:dyDescent="0.3">
      <c r="A4" s="26">
        <v>1</v>
      </c>
      <c r="B4" s="176" t="s">
        <v>133</v>
      </c>
      <c r="C4" s="68" t="s">
        <v>134</v>
      </c>
      <c r="D4" s="7" t="s">
        <v>132</v>
      </c>
      <c r="E4" s="16">
        <v>2015</v>
      </c>
      <c r="F4" s="16">
        <f>'Inot si LR'!F4</f>
        <v>179</v>
      </c>
      <c r="G4" s="79">
        <f>'Inot si LR'!H4</f>
        <v>557</v>
      </c>
      <c r="H4" s="79">
        <f>Scrima!F4</f>
        <v>150</v>
      </c>
      <c r="I4" s="79">
        <f>SUM(F4:H4)</f>
        <v>886</v>
      </c>
      <c r="J4" s="82"/>
    </row>
    <row r="5" spans="1:10" x14ac:dyDescent="0.3">
      <c r="A5" s="80">
        <v>2</v>
      </c>
      <c r="B5" s="177" t="s">
        <v>52</v>
      </c>
      <c r="C5" s="100" t="s">
        <v>53</v>
      </c>
      <c r="D5" s="7" t="s">
        <v>40</v>
      </c>
      <c r="E5" s="16">
        <v>2014</v>
      </c>
      <c r="F5" s="16">
        <f>'Inot si LR'!F5</f>
        <v>254</v>
      </c>
      <c r="G5" s="79">
        <f>'Inot si LR'!H5</f>
        <v>544</v>
      </c>
      <c r="H5" s="79">
        <f>Scrima!F5</f>
        <v>214</v>
      </c>
      <c r="I5" s="79">
        <f>SUM(F5:H5)</f>
        <v>1012</v>
      </c>
      <c r="J5" s="82"/>
    </row>
    <row r="6" spans="1:10" ht="14.4" thickBot="1" x14ac:dyDescent="0.35">
      <c r="A6" s="26"/>
      <c r="B6" s="136"/>
      <c r="C6" s="136"/>
      <c r="D6" s="82"/>
      <c r="E6" s="82"/>
      <c r="F6" s="82"/>
      <c r="G6" s="82"/>
      <c r="J6" s="82"/>
    </row>
    <row r="7" spans="1:10" ht="14.4" thickBot="1" x14ac:dyDescent="0.35">
      <c r="A7" s="173" t="s">
        <v>61</v>
      </c>
      <c r="B7" s="174"/>
      <c r="C7" s="174"/>
      <c r="D7" s="174"/>
      <c r="E7" s="174"/>
      <c r="F7" s="174"/>
      <c r="G7" s="175"/>
      <c r="J7" s="82"/>
    </row>
    <row r="8" spans="1:10" ht="41.4" x14ac:dyDescent="0.3">
      <c r="A8" s="77" t="s">
        <v>0</v>
      </c>
      <c r="B8" s="33" t="s">
        <v>1</v>
      </c>
      <c r="C8" s="33" t="s">
        <v>2</v>
      </c>
      <c r="D8" s="33" t="s">
        <v>3</v>
      </c>
      <c r="E8" s="33" t="s">
        <v>165</v>
      </c>
      <c r="F8" s="33" t="s">
        <v>32</v>
      </c>
      <c r="G8" s="34" t="s">
        <v>74</v>
      </c>
      <c r="H8" s="34" t="s">
        <v>75</v>
      </c>
      <c r="I8" s="34" t="s">
        <v>76</v>
      </c>
      <c r="J8" s="82"/>
    </row>
    <row r="9" spans="1:10" x14ac:dyDescent="0.25">
      <c r="A9" s="26">
        <v>1</v>
      </c>
      <c r="B9" s="176" t="s">
        <v>79</v>
      </c>
      <c r="C9" s="68" t="s">
        <v>80</v>
      </c>
      <c r="D9" s="12" t="s">
        <v>34</v>
      </c>
      <c r="E9" s="16">
        <v>2014</v>
      </c>
      <c r="F9" s="46" t="str">
        <f>'Inot si LR'!F9</f>
        <v>237</v>
      </c>
      <c r="G9" s="79">
        <f>'Inot si LR'!H9</f>
        <v>527</v>
      </c>
      <c r="H9" s="79">
        <f>Scrima!F6</f>
        <v>194</v>
      </c>
      <c r="I9" s="79">
        <f>SUM(F9:H9)</f>
        <v>721</v>
      </c>
      <c r="J9" s="82"/>
    </row>
    <row r="10" spans="1:10" x14ac:dyDescent="0.25">
      <c r="A10" s="80">
        <v>2</v>
      </c>
      <c r="B10" s="102" t="s">
        <v>81</v>
      </c>
      <c r="C10" s="102" t="s">
        <v>82</v>
      </c>
      <c r="D10" s="7" t="s">
        <v>33</v>
      </c>
      <c r="E10" s="16">
        <v>2016</v>
      </c>
      <c r="F10" s="46" t="str">
        <f>'Inot si LR'!F10</f>
        <v>138</v>
      </c>
      <c r="G10" s="79">
        <f>'Inot si LR'!H10</f>
        <v>480</v>
      </c>
      <c r="H10" s="79">
        <f>Scrima!F7</f>
        <v>146</v>
      </c>
      <c r="I10" s="79">
        <f>SUM(F10:H10)</f>
        <v>626</v>
      </c>
      <c r="J10" s="82"/>
    </row>
    <row r="11" spans="1:10" ht="14.4" thickBot="1" x14ac:dyDescent="0.35">
      <c r="A11" s="26"/>
      <c r="B11" s="136"/>
      <c r="C11" s="136"/>
      <c r="D11" s="82"/>
      <c r="E11" s="82"/>
      <c r="F11" s="82"/>
      <c r="G11" s="82"/>
      <c r="J11" s="82"/>
    </row>
    <row r="12" spans="1:10" ht="14.4" thickBot="1" x14ac:dyDescent="0.35">
      <c r="A12" s="173" t="s">
        <v>63</v>
      </c>
      <c r="B12" s="174"/>
      <c r="C12" s="174"/>
      <c r="D12" s="174"/>
      <c r="E12" s="174"/>
      <c r="F12" s="174"/>
      <c r="G12" s="175"/>
      <c r="J12" s="82"/>
    </row>
    <row r="13" spans="1:10" ht="41.4" x14ac:dyDescent="0.3">
      <c r="A13" s="77" t="s">
        <v>0</v>
      </c>
      <c r="B13" s="33" t="s">
        <v>1</v>
      </c>
      <c r="C13" s="33" t="s">
        <v>2</v>
      </c>
      <c r="D13" s="33" t="s">
        <v>3</v>
      </c>
      <c r="E13" s="33"/>
      <c r="F13" s="33" t="s">
        <v>32</v>
      </c>
      <c r="G13" s="34" t="s">
        <v>74</v>
      </c>
      <c r="H13" s="34" t="s">
        <v>75</v>
      </c>
      <c r="I13" s="34" t="s">
        <v>76</v>
      </c>
      <c r="J13" s="82"/>
    </row>
    <row r="14" spans="1:10" x14ac:dyDescent="0.3">
      <c r="A14" s="77">
        <v>1</v>
      </c>
      <c r="B14" s="176" t="s">
        <v>50</v>
      </c>
      <c r="C14" s="68" t="s">
        <v>51</v>
      </c>
      <c r="D14" s="7" t="s">
        <v>49</v>
      </c>
      <c r="E14" s="16">
        <v>2013</v>
      </c>
      <c r="F14" s="16">
        <f>'Inot si LR'!F14</f>
        <v>2</v>
      </c>
      <c r="G14" s="79">
        <f>'Inot si LR'!H14</f>
        <v>376</v>
      </c>
      <c r="H14" s="79">
        <f>Scrima!F8</f>
        <v>246</v>
      </c>
      <c r="I14" s="79">
        <f>SUM(F14:H14)</f>
        <v>624</v>
      </c>
      <c r="J14" s="82"/>
    </row>
    <row r="15" spans="1:10" x14ac:dyDescent="0.3">
      <c r="A15" s="77">
        <v>2</v>
      </c>
      <c r="B15" s="176" t="s">
        <v>41</v>
      </c>
      <c r="C15" s="68" t="s">
        <v>47</v>
      </c>
      <c r="D15" s="7" t="s">
        <v>40</v>
      </c>
      <c r="E15" s="16">
        <v>2012</v>
      </c>
      <c r="F15" s="16">
        <f>'Inot si LR'!F15</f>
        <v>178</v>
      </c>
      <c r="G15" s="79">
        <f>'Inot si LR'!H15</f>
        <v>331</v>
      </c>
      <c r="H15" s="79">
        <f>Scrima!F9</f>
        <v>250</v>
      </c>
      <c r="I15" s="79">
        <f>SUM(F15:H15)</f>
        <v>759</v>
      </c>
      <c r="J15" s="82"/>
    </row>
    <row r="16" spans="1:10" ht="14.4" thickBot="1" x14ac:dyDescent="0.35">
      <c r="A16" s="26"/>
      <c r="B16" s="84"/>
      <c r="C16" s="84"/>
      <c r="D16" s="82"/>
      <c r="E16" s="82"/>
      <c r="F16" s="82"/>
      <c r="G16" s="82"/>
      <c r="J16" s="82"/>
    </row>
    <row r="17" spans="1:10" ht="14.4" thickBot="1" x14ac:dyDescent="0.35">
      <c r="A17" s="173" t="s">
        <v>64</v>
      </c>
      <c r="B17" s="174"/>
      <c r="C17" s="174"/>
      <c r="D17" s="174"/>
      <c r="E17" s="174"/>
      <c r="F17" s="174"/>
      <c r="G17" s="175"/>
      <c r="J17" s="82"/>
    </row>
    <row r="18" spans="1:10" ht="41.4" x14ac:dyDescent="0.3">
      <c r="A18" s="77" t="s">
        <v>0</v>
      </c>
      <c r="B18" s="33" t="s">
        <v>1</v>
      </c>
      <c r="C18" s="33" t="s">
        <v>2</v>
      </c>
      <c r="D18" s="33" t="s">
        <v>3</v>
      </c>
      <c r="E18" s="33"/>
      <c r="F18" s="33" t="s">
        <v>32</v>
      </c>
      <c r="G18" s="34" t="s">
        <v>74</v>
      </c>
      <c r="H18" s="34" t="s">
        <v>75</v>
      </c>
      <c r="I18" s="34" t="s">
        <v>76</v>
      </c>
      <c r="J18" s="82"/>
    </row>
    <row r="19" spans="1:10" x14ac:dyDescent="0.25">
      <c r="A19" s="77">
        <v>1</v>
      </c>
      <c r="B19" s="73" t="s">
        <v>85</v>
      </c>
      <c r="C19" s="73" t="s">
        <v>86</v>
      </c>
      <c r="D19" s="11" t="s">
        <v>34</v>
      </c>
      <c r="E19" s="30">
        <v>2012</v>
      </c>
      <c r="F19" s="152">
        <f>'Inot si LR'!F19</f>
        <v>185</v>
      </c>
      <c r="G19" s="153" t="str">
        <f>'Inot si LR'!H19</f>
        <v>473</v>
      </c>
      <c r="H19" s="153">
        <f>Scrima!F10</f>
        <v>262</v>
      </c>
      <c r="I19" s="154">
        <v>920</v>
      </c>
      <c r="J19" s="82"/>
    </row>
    <row r="20" spans="1:10" x14ac:dyDescent="0.3">
      <c r="A20" s="77">
        <v>2</v>
      </c>
      <c r="B20" s="176" t="s">
        <v>137</v>
      </c>
      <c r="C20" s="68" t="s">
        <v>138</v>
      </c>
      <c r="D20" s="7" t="s">
        <v>40</v>
      </c>
      <c r="E20" s="16">
        <v>2012</v>
      </c>
      <c r="F20" s="16">
        <f>'Inot si LR'!F20</f>
        <v>248</v>
      </c>
      <c r="G20" s="79">
        <f>'Inot si LR'!H20</f>
        <v>454</v>
      </c>
      <c r="H20" s="79">
        <f>Scrima!F11</f>
        <v>190</v>
      </c>
      <c r="I20" s="120">
        <f t="shared" ref="I20:I22" si="0">SUM(F20:H20)</f>
        <v>892</v>
      </c>
      <c r="J20" s="82"/>
    </row>
    <row r="21" spans="1:10" ht="11.4" customHeight="1" x14ac:dyDescent="0.25">
      <c r="A21" s="77">
        <v>3</v>
      </c>
      <c r="B21" s="71" t="s">
        <v>83</v>
      </c>
      <c r="C21" s="71" t="s">
        <v>84</v>
      </c>
      <c r="D21" s="21" t="s">
        <v>49</v>
      </c>
      <c r="E21" s="79">
        <v>2012</v>
      </c>
      <c r="F21" s="16">
        <f>'Inot si LR'!F21</f>
        <v>0</v>
      </c>
      <c r="G21" s="79">
        <f>'Inot si LR'!H21</f>
        <v>238</v>
      </c>
      <c r="H21" s="79">
        <f>Scrima!F12</f>
        <v>254</v>
      </c>
      <c r="I21" s="120">
        <f t="shared" si="0"/>
        <v>492</v>
      </c>
      <c r="J21" s="82"/>
    </row>
    <row r="22" spans="1:10" ht="11.4" customHeight="1" x14ac:dyDescent="0.25">
      <c r="A22" s="77">
        <v>4</v>
      </c>
      <c r="B22" s="71" t="s">
        <v>163</v>
      </c>
      <c r="C22" s="71" t="s">
        <v>167</v>
      </c>
      <c r="D22" s="21" t="s">
        <v>168</v>
      </c>
      <c r="E22" s="30">
        <v>2012</v>
      </c>
      <c r="F22" s="16">
        <f>'Inot si LR'!F22</f>
        <v>245</v>
      </c>
      <c r="G22" s="79">
        <f>'Inot si LR'!H22</f>
        <v>296</v>
      </c>
      <c r="H22" s="79">
        <f>Scrima!F13</f>
        <v>210</v>
      </c>
      <c r="I22" s="120">
        <f t="shared" si="0"/>
        <v>751</v>
      </c>
      <c r="J22" s="82"/>
    </row>
    <row r="23" spans="1:10" ht="14.4" thickBot="1" x14ac:dyDescent="0.35">
      <c r="J23" s="82"/>
    </row>
    <row r="24" spans="1:10" ht="14.4" thickBot="1" x14ac:dyDescent="0.35">
      <c r="A24" s="173" t="s">
        <v>65</v>
      </c>
      <c r="B24" s="174"/>
      <c r="C24" s="174"/>
      <c r="D24" s="174"/>
      <c r="E24" s="174"/>
      <c r="F24" s="174"/>
      <c r="G24" s="175"/>
      <c r="J24" s="82"/>
    </row>
    <row r="25" spans="1:10" ht="41.4" x14ac:dyDescent="0.3">
      <c r="A25" s="77" t="s">
        <v>0</v>
      </c>
      <c r="B25" s="33" t="s">
        <v>1</v>
      </c>
      <c r="C25" s="33" t="s">
        <v>2</v>
      </c>
      <c r="D25" s="33" t="s">
        <v>3</v>
      </c>
      <c r="E25" s="33"/>
      <c r="F25" s="34" t="s">
        <v>77</v>
      </c>
      <c r="G25" s="34" t="s">
        <v>32</v>
      </c>
      <c r="H25" s="34" t="s">
        <v>74</v>
      </c>
      <c r="I25" s="34" t="s">
        <v>75</v>
      </c>
      <c r="J25" s="34" t="s">
        <v>76</v>
      </c>
    </row>
    <row r="26" spans="1:10" x14ac:dyDescent="0.3">
      <c r="A26" s="77">
        <v>1</v>
      </c>
      <c r="B26" s="78" t="s">
        <v>20</v>
      </c>
      <c r="C26" s="7" t="s">
        <v>6</v>
      </c>
      <c r="D26" s="7" t="s">
        <v>132</v>
      </c>
      <c r="E26" s="16">
        <v>2010</v>
      </c>
      <c r="F26" s="16">
        <f>Obstacole!F4</f>
        <v>276</v>
      </c>
      <c r="G26" s="16">
        <f>'Inot si LR'!F26</f>
        <v>305</v>
      </c>
      <c r="H26" s="79">
        <f>'Inot si LR'!H26</f>
        <v>504</v>
      </c>
      <c r="I26" s="79">
        <f>Scrima!F30</f>
        <v>190</v>
      </c>
      <c r="J26" s="120">
        <f>SUM(F26:I26)</f>
        <v>1275</v>
      </c>
    </row>
    <row r="27" spans="1:10" x14ac:dyDescent="0.3">
      <c r="A27" s="81">
        <v>2</v>
      </c>
      <c r="B27" s="176" t="s">
        <v>42</v>
      </c>
      <c r="C27" s="68" t="s">
        <v>43</v>
      </c>
      <c r="D27" s="7" t="s">
        <v>44</v>
      </c>
      <c r="E27" s="16">
        <v>2010</v>
      </c>
      <c r="F27" s="16">
        <f>Obstacole!F5</f>
        <v>320</v>
      </c>
      <c r="G27" s="16">
        <f>'Inot si LR'!F27</f>
        <v>309</v>
      </c>
      <c r="H27" s="79">
        <f>'Inot si LR'!H27</f>
        <v>439</v>
      </c>
      <c r="I27" s="79">
        <f>Scrima!F31</f>
        <v>165</v>
      </c>
      <c r="J27" s="120">
        <f>SUM(F27:I27)</f>
        <v>1233</v>
      </c>
    </row>
    <row r="28" spans="1:10" ht="14.4" thickBot="1" x14ac:dyDescent="0.35">
      <c r="A28" s="26"/>
      <c r="B28" s="84"/>
      <c r="C28" s="84"/>
      <c r="D28" s="86"/>
      <c r="E28" s="86"/>
      <c r="F28" s="82"/>
      <c r="G28" s="82"/>
      <c r="J28" s="82"/>
    </row>
    <row r="29" spans="1:10" ht="14.4" thickBot="1" x14ac:dyDescent="0.35">
      <c r="A29" s="173" t="s">
        <v>66</v>
      </c>
      <c r="B29" s="174"/>
      <c r="C29" s="174"/>
      <c r="D29" s="174"/>
      <c r="E29" s="174"/>
      <c r="F29" s="174"/>
      <c r="G29" s="175"/>
      <c r="J29" s="82"/>
    </row>
    <row r="30" spans="1:10" ht="41.4" x14ac:dyDescent="0.3">
      <c r="A30" s="77" t="s">
        <v>0</v>
      </c>
      <c r="B30" s="33" t="s">
        <v>1</v>
      </c>
      <c r="C30" s="33" t="s">
        <v>2</v>
      </c>
      <c r="D30" s="33" t="s">
        <v>3</v>
      </c>
      <c r="E30" s="33"/>
      <c r="F30" s="34" t="s">
        <v>77</v>
      </c>
      <c r="G30" s="34" t="s">
        <v>32</v>
      </c>
      <c r="H30" s="34" t="s">
        <v>74</v>
      </c>
      <c r="I30" s="34" t="s">
        <v>75</v>
      </c>
      <c r="J30" s="34" t="s">
        <v>76</v>
      </c>
    </row>
    <row r="31" spans="1:10" x14ac:dyDescent="0.3">
      <c r="A31" s="83">
        <v>1</v>
      </c>
      <c r="B31" s="71" t="s">
        <v>19</v>
      </c>
      <c r="C31" s="71" t="s">
        <v>48</v>
      </c>
      <c r="D31" s="7" t="s">
        <v>34</v>
      </c>
      <c r="E31" s="30">
        <v>2011</v>
      </c>
      <c r="F31" s="30">
        <f>Obstacole!F9</f>
        <v>302</v>
      </c>
      <c r="G31" s="30">
        <f>'Inot si LR'!F31</f>
        <v>217</v>
      </c>
      <c r="H31" s="79">
        <f>'Inot si LR'!H31</f>
        <v>485</v>
      </c>
      <c r="I31" s="79">
        <f>Scrima!F52</f>
        <v>265</v>
      </c>
      <c r="J31" s="79">
        <f>SUM(F31:I31)</f>
        <v>1269</v>
      </c>
    </row>
    <row r="32" spans="1:10" x14ac:dyDescent="0.3">
      <c r="A32" s="81">
        <v>2</v>
      </c>
      <c r="B32" s="176" t="s">
        <v>45</v>
      </c>
      <c r="C32" s="68" t="s">
        <v>46</v>
      </c>
      <c r="D32" s="7" t="s">
        <v>40</v>
      </c>
      <c r="E32" s="16">
        <v>2011</v>
      </c>
      <c r="F32" s="30">
        <f>Obstacole!F10</f>
        <v>332</v>
      </c>
      <c r="G32" s="30">
        <f>'Inot si LR'!F32</f>
        <v>163</v>
      </c>
      <c r="H32" s="79">
        <f>'Inot si LR'!H32</f>
        <v>311</v>
      </c>
      <c r="I32" s="79">
        <f>Scrima!F53</f>
        <v>265</v>
      </c>
      <c r="J32" s="79">
        <f>SUM(F32:I32)</f>
        <v>1071</v>
      </c>
    </row>
    <row r="33" spans="1:10" ht="14.4" thickBot="1" x14ac:dyDescent="0.35">
      <c r="A33" s="26"/>
      <c r="B33" s="82"/>
      <c r="C33" s="82"/>
      <c r="D33" s="86"/>
      <c r="E33" s="86"/>
      <c r="F33" s="82"/>
      <c r="G33" s="82"/>
      <c r="H33" s="82"/>
      <c r="I33" s="82"/>
      <c r="J33" s="82"/>
    </row>
    <row r="34" spans="1:10" ht="14.4" thickBot="1" x14ac:dyDescent="0.35">
      <c r="A34" s="173" t="s">
        <v>67</v>
      </c>
      <c r="B34" s="174"/>
      <c r="C34" s="174"/>
      <c r="D34" s="174"/>
      <c r="E34" s="174"/>
      <c r="F34" s="174"/>
      <c r="G34" s="175"/>
      <c r="H34" s="82"/>
      <c r="I34" s="82"/>
      <c r="J34" s="82"/>
    </row>
    <row r="35" spans="1:10" ht="41.4" x14ac:dyDescent="0.3">
      <c r="A35" s="77" t="s">
        <v>0</v>
      </c>
      <c r="B35" s="33" t="s">
        <v>1</v>
      </c>
      <c r="C35" s="33" t="s">
        <v>2</v>
      </c>
      <c r="D35" s="33" t="s">
        <v>3</v>
      </c>
      <c r="E35" s="33"/>
      <c r="F35" s="34" t="s">
        <v>77</v>
      </c>
      <c r="G35" s="34" t="s">
        <v>32</v>
      </c>
      <c r="H35" s="34" t="s">
        <v>74</v>
      </c>
      <c r="I35" s="34" t="s">
        <v>75</v>
      </c>
      <c r="J35" s="34" t="s">
        <v>76</v>
      </c>
    </row>
    <row r="36" spans="1:10" x14ac:dyDescent="0.3">
      <c r="A36" s="81">
        <v>1</v>
      </c>
      <c r="B36" s="176" t="s">
        <v>41</v>
      </c>
      <c r="C36" s="68" t="s">
        <v>25</v>
      </c>
      <c r="D36" s="7" t="s">
        <v>40</v>
      </c>
      <c r="E36" s="16">
        <v>2009</v>
      </c>
      <c r="F36" s="16">
        <f>Obstacole!F14</f>
        <v>311</v>
      </c>
      <c r="G36" s="16">
        <f>'Inot si LR'!F36</f>
        <v>217</v>
      </c>
      <c r="H36" s="79">
        <f>'Inot si LR'!H36</f>
        <v>379</v>
      </c>
      <c r="I36" s="79">
        <f>Scrima!F32</f>
        <v>240</v>
      </c>
      <c r="J36" s="79">
        <f>SUM(F36:I36)</f>
        <v>1147</v>
      </c>
    </row>
    <row r="37" spans="1:10" x14ac:dyDescent="0.25">
      <c r="A37" s="81">
        <v>2</v>
      </c>
      <c r="B37" s="111" t="s">
        <v>135</v>
      </c>
      <c r="C37" s="111" t="s">
        <v>47</v>
      </c>
      <c r="D37" s="7" t="s">
        <v>132</v>
      </c>
      <c r="E37" s="16">
        <v>2009</v>
      </c>
      <c r="F37" s="16">
        <f>Obstacole!F15</f>
        <v>343</v>
      </c>
      <c r="G37" s="16">
        <f>'Inot si LR'!F37</f>
        <v>310</v>
      </c>
      <c r="H37" s="79">
        <f>'Inot si LR'!H37</f>
        <v>541</v>
      </c>
      <c r="I37" s="79">
        <f>Scrima!F33</f>
        <v>195</v>
      </c>
      <c r="J37" s="79">
        <f>SUM(F37:I37)</f>
        <v>1389</v>
      </c>
    </row>
    <row r="38" spans="1:10" ht="14.4" thickBot="1" x14ac:dyDescent="0.3">
      <c r="A38" s="26"/>
      <c r="B38" s="89"/>
      <c r="C38" s="89"/>
      <c r="D38" s="89"/>
      <c r="E38" s="82"/>
      <c r="F38" s="82"/>
      <c r="G38" s="82"/>
      <c r="H38" s="82"/>
      <c r="I38" s="82"/>
      <c r="J38" s="82"/>
    </row>
    <row r="39" spans="1:10" ht="14.4" thickBot="1" x14ac:dyDescent="0.35">
      <c r="A39" s="173" t="s">
        <v>91</v>
      </c>
      <c r="B39" s="174"/>
      <c r="C39" s="174"/>
      <c r="D39" s="174"/>
      <c r="E39" s="174"/>
      <c r="F39" s="174"/>
      <c r="G39" s="175"/>
      <c r="H39" s="82"/>
      <c r="I39" s="82"/>
      <c r="J39" s="82"/>
    </row>
    <row r="40" spans="1:10" ht="41.4" x14ac:dyDescent="0.3">
      <c r="A40" s="77" t="s">
        <v>0</v>
      </c>
      <c r="B40" s="33" t="s">
        <v>1</v>
      </c>
      <c r="C40" s="33" t="s">
        <v>2</v>
      </c>
      <c r="D40" s="33" t="s">
        <v>3</v>
      </c>
      <c r="E40" s="33"/>
      <c r="F40" s="34" t="s">
        <v>77</v>
      </c>
      <c r="G40" s="34" t="s">
        <v>32</v>
      </c>
      <c r="H40" s="34" t="s">
        <v>74</v>
      </c>
      <c r="I40" s="34" t="s">
        <v>75</v>
      </c>
      <c r="J40" s="34" t="s">
        <v>76</v>
      </c>
    </row>
    <row r="41" spans="1:10" x14ac:dyDescent="0.25">
      <c r="A41" s="81">
        <v>1</v>
      </c>
      <c r="B41" s="129" t="s">
        <v>92</v>
      </c>
      <c r="C41" s="129" t="s">
        <v>93</v>
      </c>
      <c r="D41" s="151" t="s">
        <v>87</v>
      </c>
      <c r="E41" s="143">
        <v>2008</v>
      </c>
      <c r="F41" s="16">
        <f>Obstacole!F19</f>
        <v>320</v>
      </c>
      <c r="G41" s="16">
        <f>'Inot si LR'!F41</f>
        <v>124</v>
      </c>
      <c r="H41" s="79">
        <f>'Inot si LR'!H41</f>
        <v>248</v>
      </c>
      <c r="I41" s="79">
        <f>Scrima!F37</f>
        <v>205</v>
      </c>
      <c r="J41" s="79">
        <f>SUM(F41:I41)</f>
        <v>897</v>
      </c>
    </row>
    <row r="42" spans="1:10" ht="14.4" thickBot="1" x14ac:dyDescent="0.3">
      <c r="A42" s="26"/>
      <c r="B42" s="89"/>
      <c r="C42" s="89"/>
      <c r="D42" s="89"/>
      <c r="E42" s="82"/>
      <c r="F42" s="82"/>
      <c r="G42" s="82"/>
      <c r="H42" s="82"/>
      <c r="I42" s="82"/>
      <c r="J42" s="82"/>
    </row>
    <row r="43" spans="1:10" ht="14.4" thickBot="1" x14ac:dyDescent="0.35">
      <c r="A43" s="173" t="s">
        <v>68</v>
      </c>
      <c r="B43" s="174"/>
      <c r="C43" s="174"/>
      <c r="D43" s="174"/>
      <c r="E43" s="174"/>
      <c r="F43" s="174"/>
      <c r="G43" s="175"/>
      <c r="J43" s="82"/>
    </row>
    <row r="44" spans="1:10" ht="41.4" x14ac:dyDescent="0.3">
      <c r="A44" s="77" t="s">
        <v>0</v>
      </c>
      <c r="B44" s="33" t="s">
        <v>1</v>
      </c>
      <c r="C44" s="33" t="s">
        <v>2</v>
      </c>
      <c r="D44" s="33" t="s">
        <v>3</v>
      </c>
      <c r="E44" s="33"/>
      <c r="F44" s="34" t="s">
        <v>77</v>
      </c>
      <c r="G44" s="34" t="s">
        <v>32</v>
      </c>
      <c r="H44" s="34" t="s">
        <v>74</v>
      </c>
      <c r="I44" s="34" t="s">
        <v>75</v>
      </c>
      <c r="J44" s="34" t="s">
        <v>76</v>
      </c>
    </row>
    <row r="45" spans="1:10" x14ac:dyDescent="0.25">
      <c r="A45" s="80">
        <v>1</v>
      </c>
      <c r="B45" s="111" t="s">
        <v>19</v>
      </c>
      <c r="C45" s="111" t="s">
        <v>88</v>
      </c>
      <c r="D45" s="7" t="s">
        <v>35</v>
      </c>
      <c r="E45" s="16">
        <v>2007</v>
      </c>
      <c r="F45" s="16">
        <f>Obstacole!F23</f>
        <v>324</v>
      </c>
      <c r="G45" s="16">
        <f>'Inot si LR'!F45</f>
        <v>250</v>
      </c>
      <c r="H45" s="79">
        <f>'Inot si LR'!H45</f>
        <v>478</v>
      </c>
      <c r="I45" s="79">
        <f>Scrima!F34</f>
        <v>240</v>
      </c>
      <c r="J45" s="79">
        <f>SUM(F45:I45)</f>
        <v>1292</v>
      </c>
    </row>
    <row r="46" spans="1:10" x14ac:dyDescent="0.25">
      <c r="A46" s="81">
        <v>2</v>
      </c>
      <c r="B46" s="116" t="s">
        <v>16</v>
      </c>
      <c r="C46" s="116" t="s">
        <v>5</v>
      </c>
      <c r="D46" s="7" t="s">
        <v>33</v>
      </c>
      <c r="E46" s="16">
        <v>2005</v>
      </c>
      <c r="F46" s="16">
        <f>Obstacole!F24</f>
        <v>339</v>
      </c>
      <c r="G46" s="16">
        <f>'Inot si LR'!F46</f>
        <v>258</v>
      </c>
      <c r="H46" s="79">
        <f>'Inot si LR'!H46</f>
        <v>486</v>
      </c>
      <c r="I46" s="79">
        <f>Scrima!F35</f>
        <v>235</v>
      </c>
      <c r="J46" s="79">
        <f t="shared" ref="J46:J47" si="1">SUM(F46:I46)</f>
        <v>1318</v>
      </c>
    </row>
    <row r="47" spans="1:10" x14ac:dyDescent="0.25">
      <c r="A47" s="27">
        <v>3</v>
      </c>
      <c r="B47" s="116" t="s">
        <v>162</v>
      </c>
      <c r="C47" s="116" t="s">
        <v>163</v>
      </c>
      <c r="D47" s="7" t="s">
        <v>164</v>
      </c>
      <c r="E47" s="16">
        <v>2005</v>
      </c>
      <c r="F47" s="16">
        <f>Obstacole!F25</f>
        <v>330</v>
      </c>
      <c r="G47" s="16">
        <f>'Inot si LR'!F47</f>
        <v>292</v>
      </c>
      <c r="H47" s="79">
        <f>'Inot si LR'!H47</f>
        <v>462</v>
      </c>
      <c r="I47" s="79">
        <f>Scrima!F37</f>
        <v>205</v>
      </c>
      <c r="J47" s="79">
        <f t="shared" si="1"/>
        <v>1289</v>
      </c>
    </row>
    <row r="48" spans="1:10" ht="14.4" thickBot="1" x14ac:dyDescent="0.3">
      <c r="A48" s="26"/>
      <c r="B48" s="130"/>
      <c r="C48" s="130"/>
      <c r="D48" s="87"/>
      <c r="E48" s="82"/>
      <c r="F48" s="87"/>
      <c r="G48" s="87"/>
      <c r="H48" s="87"/>
      <c r="I48" s="87"/>
      <c r="J48" s="87"/>
    </row>
    <row r="49" spans="1:10" ht="14.4" thickBot="1" x14ac:dyDescent="0.35">
      <c r="A49" s="173" t="s">
        <v>90</v>
      </c>
      <c r="B49" s="174"/>
      <c r="C49" s="174"/>
      <c r="D49" s="174"/>
      <c r="E49" s="174"/>
      <c r="F49" s="174"/>
      <c r="G49" s="175"/>
      <c r="J49" s="82"/>
    </row>
    <row r="50" spans="1:10" ht="41.4" x14ac:dyDescent="0.3">
      <c r="A50" s="77" t="s">
        <v>0</v>
      </c>
      <c r="B50" s="33" t="s">
        <v>1</v>
      </c>
      <c r="C50" s="33" t="s">
        <v>2</v>
      </c>
      <c r="D50" s="33" t="s">
        <v>3</v>
      </c>
      <c r="E50" s="33"/>
      <c r="F50" s="34" t="s">
        <v>77</v>
      </c>
      <c r="G50" s="34" t="s">
        <v>32</v>
      </c>
      <c r="H50" s="34" t="s">
        <v>74</v>
      </c>
      <c r="I50" s="34" t="s">
        <v>75</v>
      </c>
      <c r="J50" s="34" t="s">
        <v>76</v>
      </c>
    </row>
    <row r="51" spans="1:10" x14ac:dyDescent="0.25">
      <c r="A51" s="83">
        <v>1</v>
      </c>
      <c r="B51" s="111" t="s">
        <v>16</v>
      </c>
      <c r="C51" s="111" t="s">
        <v>136</v>
      </c>
      <c r="D51" s="7" t="s">
        <v>33</v>
      </c>
      <c r="E51" s="16">
        <v>2008</v>
      </c>
      <c r="F51" s="16">
        <f>Obstacole!F29</f>
        <v>0</v>
      </c>
      <c r="G51" s="16">
        <f>'Inot si LR'!F51</f>
        <v>192</v>
      </c>
      <c r="H51" s="79">
        <f>'Inot si LR'!H51</f>
        <v>0</v>
      </c>
      <c r="I51" s="79">
        <f>Scrima!F55</f>
        <v>200</v>
      </c>
      <c r="J51" s="79">
        <f>SUM(F51:I51)</f>
        <v>392</v>
      </c>
    </row>
    <row r="52" spans="1:10" ht="14.4" thickBot="1" x14ac:dyDescent="0.35">
      <c r="A52" s="26"/>
      <c r="B52" s="82"/>
      <c r="C52" s="82"/>
      <c r="D52" s="82"/>
      <c r="E52" s="82"/>
      <c r="F52" s="82"/>
      <c r="G52" s="82"/>
      <c r="H52" s="82"/>
      <c r="I52" s="82"/>
      <c r="J52" s="82"/>
    </row>
    <row r="53" spans="1:10" ht="14.4" thickBot="1" x14ac:dyDescent="0.35">
      <c r="A53" s="173" t="s">
        <v>69</v>
      </c>
      <c r="B53" s="174"/>
      <c r="C53" s="174"/>
      <c r="D53" s="174"/>
      <c r="E53" s="174"/>
      <c r="F53" s="174"/>
      <c r="G53" s="175"/>
      <c r="J53" s="82"/>
    </row>
    <row r="54" spans="1:10" ht="41.4" x14ac:dyDescent="0.3">
      <c r="A54" s="77" t="s">
        <v>0</v>
      </c>
      <c r="B54" s="33" t="s">
        <v>1</v>
      </c>
      <c r="C54" s="33" t="s">
        <v>2</v>
      </c>
      <c r="D54" s="33" t="s">
        <v>3</v>
      </c>
      <c r="E54" s="33"/>
      <c r="F54" s="34" t="s">
        <v>77</v>
      </c>
      <c r="G54" s="34" t="s">
        <v>32</v>
      </c>
      <c r="H54" s="34" t="s">
        <v>74</v>
      </c>
      <c r="I54" s="34" t="s">
        <v>75</v>
      </c>
      <c r="J54" s="34" t="s">
        <v>76</v>
      </c>
    </row>
    <row r="55" spans="1:10" x14ac:dyDescent="0.3">
      <c r="A55" s="81">
        <v>1</v>
      </c>
      <c r="B55" s="78" t="s">
        <v>17</v>
      </c>
      <c r="C55" s="7" t="s">
        <v>18</v>
      </c>
      <c r="D55" s="7" t="s">
        <v>35</v>
      </c>
      <c r="E55" s="16">
        <v>2007</v>
      </c>
      <c r="F55" s="16">
        <f>Obstacole!F33</f>
        <v>350</v>
      </c>
      <c r="G55" s="16">
        <f>'Inot si LR'!F55</f>
        <v>317</v>
      </c>
      <c r="H55" s="79">
        <f>'Inot si LR'!H55</f>
        <v>566</v>
      </c>
      <c r="I55" s="79">
        <f>Scrima!F36</f>
        <v>225</v>
      </c>
      <c r="J55" s="79">
        <f>SUM(F55:I55)</f>
        <v>1458</v>
      </c>
    </row>
    <row r="56" spans="1:10" ht="14.4" thickBot="1" x14ac:dyDescent="0.35">
      <c r="A56" s="26"/>
      <c r="B56" s="82"/>
      <c r="C56" s="82"/>
      <c r="D56" s="86"/>
      <c r="E56" s="86"/>
      <c r="F56" s="82"/>
      <c r="G56" s="82"/>
      <c r="H56" s="82"/>
      <c r="I56" s="82"/>
      <c r="J56" s="82"/>
    </row>
    <row r="57" spans="1:10" ht="14.4" thickBot="1" x14ac:dyDescent="0.35">
      <c r="A57" s="173" t="s">
        <v>147</v>
      </c>
      <c r="B57" s="174"/>
      <c r="C57" s="174"/>
      <c r="D57" s="174"/>
      <c r="E57" s="174"/>
      <c r="F57" s="174"/>
      <c r="G57" s="175"/>
      <c r="J57" s="82"/>
    </row>
    <row r="58" spans="1:10" ht="41.4" x14ac:dyDescent="0.3">
      <c r="A58" s="77" t="s">
        <v>0</v>
      </c>
      <c r="B58" s="33" t="s">
        <v>1</v>
      </c>
      <c r="C58" s="33" t="s">
        <v>2</v>
      </c>
      <c r="D58" s="33" t="s">
        <v>3</v>
      </c>
      <c r="E58" s="33"/>
      <c r="F58" s="34" t="s">
        <v>77</v>
      </c>
      <c r="G58" s="34" t="s">
        <v>32</v>
      </c>
      <c r="H58" s="34" t="s">
        <v>74</v>
      </c>
      <c r="I58" s="34" t="s">
        <v>75</v>
      </c>
      <c r="J58" s="34" t="s">
        <v>76</v>
      </c>
    </row>
    <row r="59" spans="1:10" x14ac:dyDescent="0.25">
      <c r="A59" s="81">
        <v>1</v>
      </c>
      <c r="B59" s="111" t="s">
        <v>139</v>
      </c>
      <c r="C59" s="111" t="s">
        <v>140</v>
      </c>
      <c r="D59" s="7" t="s">
        <v>141</v>
      </c>
      <c r="E59" s="16">
        <v>1990</v>
      </c>
      <c r="F59" s="16">
        <f>Obstacole!F37</f>
        <v>257</v>
      </c>
      <c r="G59" s="16">
        <f>'Inot si LR'!F59</f>
        <v>198</v>
      </c>
      <c r="H59" s="79">
        <f>'Inot si LR'!H59</f>
        <v>276</v>
      </c>
      <c r="I59" s="79">
        <f>Scrima!F57</f>
        <v>225</v>
      </c>
      <c r="J59" s="79">
        <f>SUM(F59:I59)</f>
        <v>956</v>
      </c>
    </row>
    <row r="60" spans="1:10" x14ac:dyDescent="0.25">
      <c r="A60" s="81">
        <v>2</v>
      </c>
      <c r="B60" s="178" t="s">
        <v>142</v>
      </c>
      <c r="C60" s="138" t="s">
        <v>143</v>
      </c>
      <c r="D60" s="139" t="s">
        <v>144</v>
      </c>
      <c r="E60" s="16">
        <v>1999</v>
      </c>
      <c r="F60" s="16">
        <f>Obstacole!F38</f>
        <v>0</v>
      </c>
      <c r="G60" s="16">
        <f>'Inot si LR'!F60</f>
        <v>0</v>
      </c>
      <c r="H60" s="79">
        <f>'Inot si LR'!H60</f>
        <v>344</v>
      </c>
      <c r="I60" s="79">
        <f>Scrima!F58</f>
        <v>0</v>
      </c>
      <c r="J60" s="79">
        <f t="shared" ref="J60:J61" si="2">SUM(F60:I60)</f>
        <v>344</v>
      </c>
    </row>
    <row r="61" spans="1:10" x14ac:dyDescent="0.25">
      <c r="A61" s="81">
        <v>3</v>
      </c>
      <c r="B61" s="178" t="s">
        <v>145</v>
      </c>
      <c r="C61" s="138" t="s">
        <v>146</v>
      </c>
      <c r="D61" s="139" t="s">
        <v>144</v>
      </c>
      <c r="E61" s="16">
        <v>1993</v>
      </c>
      <c r="F61" s="16">
        <f>Obstacole!F39</f>
        <v>0</v>
      </c>
      <c r="G61" s="16">
        <f>'Inot si LR'!F61</f>
        <v>0</v>
      </c>
      <c r="H61" s="79">
        <f>'Inot si LR'!H61</f>
        <v>7</v>
      </c>
      <c r="I61" s="79">
        <f>Scrima!F56</f>
        <v>0</v>
      </c>
      <c r="J61" s="79">
        <f t="shared" si="2"/>
        <v>7</v>
      </c>
    </row>
    <row r="62" spans="1:10" x14ac:dyDescent="0.3">
      <c r="B62" s="84"/>
      <c r="C62" s="84"/>
      <c r="D62" s="82"/>
      <c r="E62" s="82"/>
      <c r="F62" s="82"/>
      <c r="G62" s="82"/>
      <c r="H62" s="82"/>
      <c r="I62" s="82"/>
    </row>
    <row r="67" spans="1:9" x14ac:dyDescent="0.3">
      <c r="A67" s="26"/>
      <c r="B67" s="86"/>
      <c r="C67" s="86"/>
      <c r="D67" s="82"/>
      <c r="E67" s="82"/>
      <c r="F67" s="82"/>
      <c r="G67" s="82"/>
      <c r="H67" s="82"/>
      <c r="I67" s="82"/>
    </row>
    <row r="71" spans="1:9" x14ac:dyDescent="0.3">
      <c r="A71" s="26"/>
      <c r="B71" s="82"/>
      <c r="C71" s="82"/>
      <c r="D71" s="82"/>
      <c r="E71" s="82"/>
      <c r="F71" s="82"/>
      <c r="G71" s="82"/>
      <c r="H71" s="82"/>
      <c r="I71" s="82"/>
    </row>
    <row r="73" spans="1:9" x14ac:dyDescent="0.3">
      <c r="A73" s="26"/>
      <c r="B73" s="82"/>
      <c r="C73" s="82"/>
      <c r="D73" s="82"/>
      <c r="E73" s="82"/>
      <c r="F73" s="82"/>
      <c r="G73" s="82"/>
      <c r="H73" s="82"/>
      <c r="I73" s="82"/>
    </row>
  </sheetData>
  <mergeCells count="12">
    <mergeCell ref="A57:G57"/>
    <mergeCell ref="A2:G2"/>
    <mergeCell ref="A7:G7"/>
    <mergeCell ref="A12:G12"/>
    <mergeCell ref="A17:G17"/>
    <mergeCell ref="A24:G24"/>
    <mergeCell ref="A29:G29"/>
    <mergeCell ref="A34:G34"/>
    <mergeCell ref="A49:G49"/>
    <mergeCell ref="A43:G43"/>
    <mergeCell ref="A53:G53"/>
    <mergeCell ref="A39:G3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Clasament</vt:lpstr>
      <vt:lpstr>Obstacole</vt:lpstr>
      <vt:lpstr>Inot si LR</vt:lpstr>
      <vt:lpstr>Scrima</vt:lpstr>
      <vt:lpstr>Punctaje finale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Rezultate Pentatlon Modern</dc:title>
  <dc:subject>CN Pentatlon Modern si Laser Run 03-04.05.2025</dc:subject>
  <dc:creator/>
  <cp:lastModifiedBy/>
  <dcterms:created xsi:type="dcterms:W3CDTF">2006-09-16T00:00:00Z</dcterms:created>
  <dcterms:modified xsi:type="dcterms:W3CDTF">2026-04-19T17:23:40Z</dcterms:modified>
</cp:coreProperties>
</file>